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dmsressort.lvnbb.de/vis/A4E757C0-3996-4A53-A608-B4BAE747B0AE/webdav/8575801/"/>
    </mc:Choice>
  </mc:AlternateContent>
  <xr:revisionPtr revIDLastSave="0" documentId="13_ncr:1_{2E865B6F-5ED6-40D2-A6C0-FEAB4716DE92}" xr6:coauthVersionLast="47" xr6:coauthVersionMax="47" xr10:uidLastSave="{00000000-0000-0000-0000-000000000000}"/>
  <bookViews>
    <workbookView xWindow="-120" yWindow="-120" windowWidth="29040" windowHeight="18240" xr2:uid="{00000000-000D-0000-FFFF-FFFF00000000}"/>
  </bookViews>
  <sheets>
    <sheet name="Matrix Zuschlag" sheetId="4" r:id="rId1"/>
  </sheets>
  <definedNames>
    <definedName name="_xlnm.Print_Area" localSheetId="0">'Matrix Zuschlag'!$A$1:$L$44,'Matrix Zuschlag'!$T$1:$AI$68</definedName>
    <definedName name="_xlnm.Print_Titles" localSheetId="0">'Matrix Zuschlag'!$9:$10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1" i="4" l="1"/>
  <c r="R40" i="4"/>
  <c r="Q40" i="4"/>
  <c r="P40" i="4"/>
  <c r="O40" i="4"/>
  <c r="N40" i="4"/>
  <c r="M40" i="4"/>
  <c r="L40" i="4"/>
  <c r="K40" i="4"/>
  <c r="J40" i="4"/>
  <c r="I40" i="4"/>
  <c r="H40" i="4"/>
  <c r="G40" i="4"/>
  <c r="F40" i="4"/>
  <c r="E40" i="4"/>
  <c r="C40" i="4"/>
  <c r="R32" i="4"/>
  <c r="Q32" i="4"/>
  <c r="P32" i="4"/>
  <c r="O32" i="4"/>
  <c r="N32" i="4"/>
  <c r="M32" i="4"/>
  <c r="L32" i="4"/>
  <c r="K32" i="4"/>
  <c r="J32" i="4"/>
  <c r="I32" i="4"/>
  <c r="H32" i="4"/>
  <c r="G32" i="4"/>
  <c r="F32" i="4"/>
  <c r="E32" i="4"/>
  <c r="C32" i="4"/>
  <c r="R24" i="4"/>
  <c r="Q24" i="4"/>
  <c r="P24" i="4"/>
  <c r="O24" i="4"/>
  <c r="N24" i="4"/>
  <c r="M24" i="4"/>
  <c r="L24" i="4"/>
  <c r="K24" i="4"/>
  <c r="J24" i="4"/>
  <c r="I24" i="4"/>
  <c r="H24" i="4"/>
  <c r="G24" i="4"/>
  <c r="F24" i="4"/>
  <c r="E24" i="4"/>
  <c r="C24" i="4"/>
  <c r="R21" i="4"/>
  <c r="Q21" i="4"/>
  <c r="P21" i="4"/>
  <c r="O21" i="4"/>
  <c r="N21" i="4"/>
  <c r="M21" i="4"/>
  <c r="L21" i="4"/>
  <c r="K21" i="4"/>
  <c r="J21" i="4"/>
  <c r="I21" i="4"/>
  <c r="H21" i="4"/>
  <c r="G21" i="4"/>
  <c r="F21" i="4"/>
  <c r="E21" i="4"/>
  <c r="C21" i="4"/>
  <c r="C14" i="4" l="1"/>
  <c r="D21" i="4"/>
  <c r="B32" i="4" l="1"/>
  <c r="B24" i="4"/>
  <c r="D40" i="4" l="1"/>
  <c r="B40" i="4"/>
  <c r="B15" i="4" s="1"/>
  <c r="D32" i="4"/>
  <c r="AF53" i="4"/>
  <c r="AB53" i="4"/>
  <c r="X53" i="4"/>
  <c r="T53" i="4"/>
  <c r="B41" i="4" l="1"/>
  <c r="AF41" i="4"/>
  <c r="AF38" i="4"/>
  <c r="AF26" i="4"/>
  <c r="AF23" i="4"/>
  <c r="AB41" i="4"/>
  <c r="AB38" i="4"/>
  <c r="AB26" i="4"/>
  <c r="AB23" i="4"/>
  <c r="X41" i="4"/>
  <c r="X38" i="4"/>
  <c r="X26" i="4"/>
  <c r="X23" i="4"/>
  <c r="D24" i="4"/>
  <c r="Q14" i="4"/>
  <c r="R14" i="4" s="1"/>
  <c r="Q41" i="4" s="1"/>
  <c r="O14" i="4"/>
  <c r="P14" i="4" s="1"/>
  <c r="O41" i="4" s="1"/>
  <c r="M14" i="4"/>
  <c r="N14" i="4" s="1"/>
  <c r="M41" i="4" s="1"/>
  <c r="K14" i="4"/>
  <c r="L14" i="4" s="1"/>
  <c r="I14" i="4"/>
  <c r="J14" i="4" s="1"/>
  <c r="I41" i="4" s="1"/>
  <c r="G14" i="4"/>
  <c r="H14" i="4" s="1"/>
  <c r="G41" i="4" s="1"/>
  <c r="E14" i="4"/>
  <c r="E41" i="4" s="1"/>
  <c r="T23" i="4"/>
  <c r="T26" i="4"/>
  <c r="T38" i="4"/>
  <c r="T41" i="4"/>
  <c r="K41" i="4" l="1"/>
</calcChain>
</file>

<file path=xl/sharedStrings.xml><?xml version="1.0" encoding="utf-8"?>
<sst xmlns="http://schemas.openxmlformats.org/spreadsheetml/2006/main" count="99" uniqueCount="53">
  <si>
    <t>Zwischensumme</t>
  </si>
  <si>
    <t>Gesamt</t>
  </si>
  <si>
    <t>Durchschnitt</t>
  </si>
  <si>
    <t>Juror/in 1</t>
  </si>
  <si>
    <t xml:space="preserve">Juror/in 1 </t>
  </si>
  <si>
    <t>II. Angebotsinhalt</t>
  </si>
  <si>
    <t xml:space="preserve">Bewertungsmatrix zur Zuschlagserteilung                                                                                                                                                        </t>
  </si>
  <si>
    <t>errechneter Wert</t>
  </si>
  <si>
    <t>Wertung</t>
  </si>
  <si>
    <t>Bieter 1</t>
  </si>
  <si>
    <t>Bieter 2</t>
  </si>
  <si>
    <t>Bieter 3</t>
  </si>
  <si>
    <t>Bieter 4</t>
  </si>
  <si>
    <t>Bieter 5</t>
  </si>
  <si>
    <t>zu bewertendes Angebot</t>
  </si>
  <si>
    <t>Bieter 6</t>
  </si>
  <si>
    <t>Bieter 7</t>
  </si>
  <si>
    <t>Bieter 8</t>
  </si>
  <si>
    <t xml:space="preserve">Vergabenr.: </t>
  </si>
  <si>
    <t>Maximalergebnis in Punkten</t>
  </si>
  <si>
    <t>Juror/in 2</t>
  </si>
  <si>
    <t>Juror/in 3</t>
  </si>
  <si>
    <t>1. technische Vorgaben</t>
  </si>
  <si>
    <t>A</t>
  </si>
  <si>
    <t>1.4. Masse</t>
  </si>
  <si>
    <t>2. messtechnische Vorgaben</t>
  </si>
  <si>
    <t>3. Anbindung Messnetz und Betrieb</t>
  </si>
  <si>
    <t>3.3. Protokoll UIDEP</t>
  </si>
  <si>
    <t>O</t>
  </si>
  <si>
    <t>4. Zusatzfunktionen, Optionen, Erstzteile</t>
  </si>
  <si>
    <t>2.7. Anzeigeumstellung in µg/m³ über Umrechnungsfaktor im Gerät</t>
  </si>
  <si>
    <t>3.4. Protokollnutzung</t>
  </si>
  <si>
    <t>4.1. Liste der Ersatzteile incl. Preisangabe</t>
  </si>
  <si>
    <t>4.3. Lieferung Bedienungsanleitung, Wartungsunterlagen in deutscher Sprache</t>
  </si>
  <si>
    <t>4.4. Schalt und Verschlauchungspläne in deutscher Sprache</t>
  </si>
  <si>
    <t>Gerätebetrieb über Webserver</t>
  </si>
  <si>
    <t>WLAN Anbindung</t>
  </si>
  <si>
    <t>4.5 Optionen</t>
  </si>
  <si>
    <t>Entsprechend Punkt 2 des PDF-Dokumentes "Matrix zur Angebotsbewertung bei der Vergabe von Messgeräten" wird ein Punktesystem mit maximal 100 Punkten angesetzt, bei dem für nicht vorhandene Leistungen Abzüge vorgenommen werden. Sofern ein Kriterium mit 0 Punkten bewertet wird oder ein Ausschlusskriterium (in Spalte B mit einem A versehen) nicht erfüllt wird, ist der Anbieter auszuschließen. Sollten aus den Angebotsunterlagen Kriterien nicht überprüfbar sein, so ist die maximal mögliche Minderung anzusetzen. In diesem Vergabeverfahren werden die Kriterien "Angebotspreis" und "Angebotsinhalt" bewertet.
Erfüllt das Angebot alle Ausschlusskriterien, entspricht dies einem Basiswert von 40 Punkten. Erfüllt der Bieter mit seinem Angebot außerdem alle Unterkategorien und hat zugleich das preisgünstigste Angebot eingereicht, erhält er jeweils weitere 30 Punkte und erzielt so das Maximalergebnis von 100 Punkten. Für das Erfüllen der optionalen Unterkategorien unter Punkt 4.5 können jeweils weitere 2 Punkte erzielt werden, wodurch die Maximalpunktzahl auf 104 Punkte steigt.</t>
  </si>
  <si>
    <t xml:space="preserve">Zur Funktionsweise der Bewertungsmatrix: Die Punktzahl in der Zeile "Gesamt" setzt sich aus dem Basiswert von 40 Punkten für die Erfüllung der Unterkategorien zusammen, die bei Nichterfüllung zum Angebotsausschluss führen würden, und 30 Punkten für die Unterkategorien zusammen, für die im Falle der Nichterfüllung der in Spalte B angegebene Punktwert abgezogen wird. Die Bewertung für den Angebotspreis wird entsprechend den Erläuterungen in Zelle A 13/14 berechnet, in den Zellen D 14 / F 14 / H 14 / usw. ausgegeben und in der Ergebniszeile "Gesamt" zum Ergebnis addiert. Dadurch können, wie oben beschrieben, maximal 100 Punkte zzgl. 4 Punkten für das Erfüllen der optionalen Unterkategorien erzielt werden. </t>
  </si>
  <si>
    <t>I. Kosten</t>
  </si>
  <si>
    <t>Die Kosten werden auf Grundlage der Lebenszykluskosten der Leistung ermittelt. Zu diesen Kosten gehören:
- Anschaffungskosten Netto zuzügl. Nebenkosten und der vom Auftraggeber zu tragenden Umsatzsteuer,
- die Nutzungskosten, insbesondere der Verbrauch von Energie und anderen Ressourcen,
- die Wartungskosten, die durch Arbeiten des Auftragnehmers und des Arbeitgebers entstehen und
- die Kosten am Ende der Nutzungsdauer, insbesondere Abholungs-, Entsorgungs- oder Recyclingkosten.
Zur Punktermittlung für das zu bewertende Angebot wird folgende Formel verwendet:
Sollte das so ermittelte Ergebnis im negativen Zahlenbereich (Minuswert) liegen, wird das Angebot in dieser Kategorie mit 0 Punkten gewertet.
X stellt den maximal zu erreichenden Punktwert dar, der mit den Zuschlagskriterien festzulegen ist.</t>
  </si>
  <si>
    <t>Einsatzkonfiguration - größer 15 kg</t>
  </si>
  <si>
    <t>Zwischensumme maximal</t>
  </si>
  <si>
    <t>O+2</t>
  </si>
  <si>
    <t>Maßnahme: Gasanalysator Stickoxide</t>
  </si>
  <si>
    <t>Einsatzkonfiguration - kleiner, gleich 15 kg</t>
  </si>
  <si>
    <t>über RJ45
Komponentenkennung 000 bis 999
Seriennummer 000 bis 999
ASCII-Zeichen für Betriebs und Fehlerstatus durch Nutzer frei vergebbar</t>
  </si>
  <si>
    <t>Datum: 11.02.2026</t>
  </si>
  <si>
    <t>über RS232
Schnittstellenparameter frei wählbar
Komponentenkennung von 000 bis 999 frei wählbar
Ausgabekomponenten: NOx, NO2, NO, Betriebs und Fehlerzustände
Seriennummer frei wählbar 000 bis 999</t>
  </si>
  <si>
    <r>
      <rPr>
        <b/>
        <sz val="10"/>
        <rFont val="Arial"/>
        <family val="2"/>
      </rPr>
      <t>Option:</t>
    </r>
    <r>
      <rPr>
        <sz val="10"/>
        <rFont val="Arial"/>
        <family val="2"/>
      </rPr>
      <t xml:space="preserve"> Anbindung Hessen/Bayern über LAN</t>
    </r>
  </si>
  <si>
    <t>Einsatzkonfiguration - größer 22 kg</t>
  </si>
  <si>
    <t>beide Protokolle (RS232 - UIDEP)müssen gleichzeitig nutzbar sein, sofern beide angeboten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</si>
</sst>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8" x14ac:knownFonts="1">
    <font>
      <sz val="10"/>
      <name val="Arial"/>
    </font>
    <font>
      <sz val="10"/>
      <name val="Arial"/>
    </font>
    <font>
      <sz val="8"/>
      <name val="Arial"/>
    </font>
    <font>
      <b/>
      <sz val="10"/>
      <name val="Arial"/>
      <family val="2"/>
    </font>
    <font>
      <sz val="10"/>
      <name val="Arial"/>
      <family val="2"/>
    </font>
    <font>
      <sz val="10"/>
      <name val="Arial"/>
    </font>
    <font>
      <sz val="9"/>
      <name val="Arial"/>
      <family val="2"/>
    </font>
    <font>
      <sz val="10"/>
      <color theme="0" tint="-0.499984740745262"/>
      <name val="Arial"/>
      <family val="2"/>
    </font>
  </fonts>
  <fills count="7">
    <fill>
      <patternFill patternType="none"/>
    </fill>
    <fill>
      <patternFill patternType="gray125"/>
    </fill>
    <fill>
      <patternFill patternType="solid">
        <fgColor indexed="22"/>
        <bgColor indexed="64"/>
      </patternFill>
    </fill>
    <fill>
      <patternFill patternType="solid">
        <fgColor theme="0" tint="-0.34998626667073579"/>
        <bgColor indexed="64"/>
      </patternFill>
    </fill>
    <fill>
      <patternFill patternType="solid">
        <fgColor theme="0" tint="-0.34998626667073579"/>
        <bgColor indexed="22"/>
      </patternFill>
    </fill>
    <fill>
      <patternFill patternType="solid">
        <fgColor theme="8" tint="0.39997558519241921"/>
        <bgColor indexed="64"/>
      </patternFill>
    </fill>
    <fill>
      <patternFill patternType="solid">
        <fgColor theme="0" tint="-0.249977111117893"/>
        <bgColor indexed="64"/>
      </patternFill>
    </fill>
  </fills>
  <borders count="40">
    <border>
      <left/>
      <right/>
      <top/>
      <bottom/>
      <diagonal/>
    </border>
    <border>
      <left style="medium">
        <color indexed="64"/>
      </left>
      <right/>
      <top/>
      <bottom/>
      <diagonal/>
    </border>
    <border>
      <left style="thin">
        <color indexed="64"/>
      </left>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5" fillId="0" borderId="0"/>
  </cellStyleXfs>
  <cellXfs count="104">
    <xf numFmtId="0" fontId="0" fillId="0" borderId="0" xfId="0"/>
    <xf numFmtId="0" fontId="0" fillId="0" borderId="0" xfId="0" applyAlignment="1">
      <alignment horizontal="center"/>
    </xf>
    <xf numFmtId="2" fontId="0" fillId="0" borderId="0" xfId="0" applyNumberFormat="1" applyAlignment="1">
      <alignment horizontal="center"/>
    </xf>
    <xf numFmtId="2" fontId="0" fillId="0" borderId="0" xfId="0" applyNumberFormat="1"/>
    <xf numFmtId="2" fontId="0" fillId="0" borderId="0" xfId="0" applyNumberFormat="1" applyFill="1"/>
    <xf numFmtId="2" fontId="0" fillId="0" borderId="0" xfId="0" applyNumberFormat="1" applyBorder="1" applyAlignment="1">
      <alignment horizontal="center" vertical="center"/>
    </xf>
    <xf numFmtId="2" fontId="0" fillId="0" borderId="1" xfId="0" applyNumberFormat="1" applyBorder="1" applyAlignment="1">
      <alignment wrapText="1"/>
    </xf>
    <xf numFmtId="2" fontId="0" fillId="0" borderId="0" xfId="0" applyNumberFormat="1" applyFill="1" applyBorder="1" applyAlignment="1">
      <alignment horizontal="center" vertical="center"/>
    </xf>
    <xf numFmtId="0" fontId="3" fillId="0" borderId="0" xfId="2" applyFont="1" applyAlignment="1">
      <alignment horizontal="left" wrapText="1"/>
    </xf>
    <xf numFmtId="0" fontId="4" fillId="0" borderId="0" xfId="0" applyFont="1" applyAlignment="1"/>
    <xf numFmtId="0" fontId="0" fillId="0" borderId="0" xfId="0" applyAlignment="1">
      <alignment wrapText="1"/>
    </xf>
    <xf numFmtId="0" fontId="3" fillId="0" borderId="0" xfId="0" applyFont="1"/>
    <xf numFmtId="164" fontId="0" fillId="0" borderId="0" xfId="1" applyFont="1"/>
    <xf numFmtId="0" fontId="4" fillId="0" borderId="0" xfId="0" applyFont="1" applyAlignment="1">
      <alignment horizontal="left"/>
    </xf>
    <xf numFmtId="164" fontId="0" fillId="2" borderId="2" xfId="1" applyFont="1" applyFill="1" applyBorder="1" applyAlignment="1">
      <alignment horizontal="center" vertical="center"/>
    </xf>
    <xf numFmtId="2" fontId="0" fillId="0" borderId="1" xfId="0" applyNumberFormat="1" applyBorder="1"/>
    <xf numFmtId="164" fontId="0" fillId="2" borderId="3" xfId="1" applyFont="1" applyFill="1" applyBorder="1" applyAlignment="1">
      <alignment horizontal="center" vertical="center"/>
    </xf>
    <xf numFmtId="2" fontId="4" fillId="0" borderId="4" xfId="1" applyNumberFormat="1" applyFont="1" applyBorder="1" applyAlignment="1">
      <alignment horizontal="right" vertical="center" indent="2"/>
    </xf>
    <xf numFmtId="2" fontId="4" fillId="2" borderId="5" xfId="0" applyNumberFormat="1" applyFont="1" applyFill="1" applyBorder="1" applyAlignment="1">
      <alignment horizontal="center" vertical="center" wrapText="1"/>
    </xf>
    <xf numFmtId="2" fontId="7" fillId="0" borderId="6" xfId="1" applyNumberFormat="1" applyFont="1" applyBorder="1" applyAlignment="1">
      <alignment horizontal="right" vertical="center" indent="2"/>
    </xf>
    <xf numFmtId="164" fontId="5" fillId="0" borderId="7" xfId="1" applyFont="1" applyFill="1" applyBorder="1" applyAlignment="1">
      <alignment horizontal="right" vertical="center" indent="2"/>
    </xf>
    <xf numFmtId="164" fontId="5" fillId="0" borderId="8" xfId="1" applyFont="1" applyFill="1" applyBorder="1" applyAlignment="1">
      <alignment horizontal="right" vertical="center" indent="2"/>
    </xf>
    <xf numFmtId="164" fontId="5" fillId="0" borderId="9" xfId="1" applyFont="1" applyFill="1" applyBorder="1" applyAlignment="1">
      <alignment horizontal="right" vertical="center" indent="2"/>
    </xf>
    <xf numFmtId="164" fontId="5" fillId="0" borderId="10" xfId="1" applyFont="1" applyFill="1" applyBorder="1" applyAlignment="1">
      <alignment horizontal="right" vertical="center" indent="2"/>
    </xf>
    <xf numFmtId="2" fontId="4" fillId="0" borderId="11" xfId="0" applyNumberFormat="1" applyFont="1" applyFill="1" applyBorder="1" applyAlignment="1">
      <alignment horizontal="center" vertical="center" wrapText="1"/>
    </xf>
    <xf numFmtId="2" fontId="4" fillId="0" borderId="12" xfId="0" applyNumberFormat="1" applyFont="1" applyFill="1" applyBorder="1" applyAlignment="1">
      <alignment horizontal="center" vertical="center" wrapText="1"/>
    </xf>
    <xf numFmtId="2" fontId="4" fillId="0" borderId="13" xfId="0" applyNumberFormat="1" applyFont="1" applyFill="1" applyBorder="1" applyAlignment="1">
      <alignment horizontal="center" vertical="center" wrapText="1"/>
    </xf>
    <xf numFmtId="164" fontId="7" fillId="0" borderId="14" xfId="1" applyFont="1" applyFill="1" applyBorder="1" applyAlignment="1">
      <alignment horizontal="center" vertical="center"/>
    </xf>
    <xf numFmtId="2" fontId="4" fillId="0" borderId="1" xfId="0" applyNumberFormat="1" applyFont="1" applyFill="1" applyBorder="1" applyAlignment="1">
      <alignment wrapText="1"/>
    </xf>
    <xf numFmtId="2" fontId="4" fillId="0" borderId="0" xfId="0" applyNumberFormat="1" applyFont="1"/>
    <xf numFmtId="2" fontId="4" fillId="0" borderId="0" xfId="0" applyNumberFormat="1" applyFont="1" applyAlignment="1">
      <alignment horizontal="center"/>
    </xf>
    <xf numFmtId="0" fontId="0" fillId="0" borderId="0" xfId="0" applyAlignment="1"/>
    <xf numFmtId="2" fontId="4" fillId="0" borderId="1" xfId="0" applyNumberFormat="1" applyFont="1" applyBorder="1" applyAlignment="1">
      <alignment wrapText="1"/>
    </xf>
    <xf numFmtId="9" fontId="0" fillId="0" borderId="0" xfId="0" applyNumberFormat="1" applyBorder="1" applyAlignment="1">
      <alignment horizontal="center" vertical="center"/>
    </xf>
    <xf numFmtId="0" fontId="4" fillId="0" borderId="0" xfId="0" applyFont="1" applyAlignment="1">
      <alignment vertical="center"/>
    </xf>
    <xf numFmtId="2" fontId="3" fillId="4" borderId="15" xfId="0" applyNumberFormat="1" applyFont="1" applyFill="1" applyBorder="1" applyAlignment="1">
      <alignment horizontal="left" vertical="center" wrapText="1" indent="1"/>
    </xf>
    <xf numFmtId="2" fontId="4" fillId="0" borderId="16" xfId="0" applyNumberFormat="1" applyFont="1" applyBorder="1" applyAlignment="1">
      <alignment horizontal="left" vertical="center" wrapText="1" indent="1"/>
    </xf>
    <xf numFmtId="2" fontId="4" fillId="0" borderId="16" xfId="0" applyNumberFormat="1" applyFont="1" applyFill="1" applyBorder="1" applyAlignment="1">
      <alignment horizontal="left" vertical="center" wrapText="1" indent="1"/>
    </xf>
    <xf numFmtId="2" fontId="3" fillId="3" borderId="17" xfId="0" applyNumberFormat="1" applyFont="1" applyFill="1" applyBorder="1" applyAlignment="1">
      <alignment horizontal="left" vertical="center" wrapText="1" indent="1"/>
    </xf>
    <xf numFmtId="0" fontId="3" fillId="0" borderId="0" xfId="0" applyFont="1" applyAlignment="1">
      <alignment horizontal="left"/>
    </xf>
    <xf numFmtId="2" fontId="4" fillId="5" borderId="16" xfId="0" applyNumberFormat="1" applyFont="1" applyFill="1" applyBorder="1" applyAlignment="1">
      <alignment horizontal="left" vertical="center" wrapText="1" indent="1"/>
    </xf>
    <xf numFmtId="2" fontId="3" fillId="6" borderId="16" xfId="0" applyNumberFormat="1" applyFont="1" applyFill="1" applyBorder="1" applyAlignment="1">
      <alignment horizontal="left" vertical="center" wrapText="1" indent="1"/>
    </xf>
    <xf numFmtId="2" fontId="4" fillId="6" borderId="21" xfId="0" applyNumberFormat="1" applyFont="1" applyFill="1" applyBorder="1" applyAlignment="1">
      <alignment horizontal="left" vertical="center" indent="1"/>
    </xf>
    <xf numFmtId="2" fontId="4" fillId="0" borderId="21" xfId="0" applyNumberFormat="1" applyFont="1" applyBorder="1" applyAlignment="1">
      <alignment horizontal="left" vertical="center" indent="1"/>
    </xf>
    <xf numFmtId="2" fontId="4" fillId="0" borderId="21" xfId="0" applyNumberFormat="1" applyFont="1" applyFill="1" applyBorder="1" applyAlignment="1">
      <alignment horizontal="left" vertical="center" indent="1"/>
    </xf>
    <xf numFmtId="2" fontId="0" fillId="5" borderId="22" xfId="0" applyNumberFormat="1" applyFill="1" applyBorder="1" applyAlignment="1">
      <alignment horizontal="right" vertical="center" indent="1"/>
    </xf>
    <xf numFmtId="2" fontId="0" fillId="6" borderId="22" xfId="0" applyNumberFormat="1" applyFill="1" applyBorder="1" applyAlignment="1">
      <alignment horizontal="right" vertical="center" indent="1"/>
    </xf>
    <xf numFmtId="2" fontId="0" fillId="0" borderId="22" xfId="0" applyNumberFormat="1" applyFill="1" applyBorder="1" applyAlignment="1">
      <alignment horizontal="right" vertical="center" indent="1"/>
    </xf>
    <xf numFmtId="2" fontId="4" fillId="6" borderId="15" xfId="0" applyNumberFormat="1" applyFont="1" applyFill="1" applyBorder="1" applyAlignment="1">
      <alignment horizontal="left" vertical="center" indent="1"/>
    </xf>
    <xf numFmtId="2" fontId="4" fillId="0" borderId="11" xfId="0" applyNumberFormat="1" applyFont="1" applyFill="1" applyBorder="1" applyAlignment="1">
      <alignment horizontal="left" vertical="center" indent="1"/>
    </xf>
    <xf numFmtId="2" fontId="0" fillId="5" borderId="16" xfId="0" applyNumberFormat="1" applyFill="1" applyBorder="1" applyAlignment="1">
      <alignment horizontal="right" vertical="center" indent="1"/>
    </xf>
    <xf numFmtId="2" fontId="0" fillId="5" borderId="18" xfId="0" applyNumberFormat="1" applyFill="1" applyBorder="1" applyAlignment="1">
      <alignment horizontal="right" vertical="center" indent="1"/>
    </xf>
    <xf numFmtId="2" fontId="0" fillId="6" borderId="16" xfId="0" applyNumberFormat="1" applyFill="1" applyBorder="1" applyAlignment="1">
      <alignment horizontal="right" vertical="center" indent="1"/>
    </xf>
    <xf numFmtId="2" fontId="0" fillId="0" borderId="18" xfId="0" applyNumberFormat="1" applyFill="1" applyBorder="1" applyAlignment="1">
      <alignment horizontal="right" vertical="center" indent="1"/>
    </xf>
    <xf numFmtId="2" fontId="0" fillId="6" borderId="39" xfId="0" applyNumberFormat="1" applyFill="1" applyBorder="1" applyAlignment="1">
      <alignment horizontal="right" vertical="center" indent="1"/>
    </xf>
    <xf numFmtId="0" fontId="0" fillId="0" borderId="18" xfId="1" quotePrefix="1" applyNumberFormat="1" applyFont="1" applyFill="1" applyBorder="1" applyAlignment="1">
      <alignment horizontal="center" vertical="center"/>
    </xf>
    <xf numFmtId="0" fontId="4" fillId="0" borderId="18" xfId="1" quotePrefix="1" applyNumberFormat="1" applyFont="1" applyFill="1" applyBorder="1" applyAlignment="1">
      <alignment horizontal="center" vertical="center"/>
    </xf>
    <xf numFmtId="0" fontId="0" fillId="3" borderId="8" xfId="0" applyNumberFormat="1" applyFill="1" applyBorder="1" applyAlignment="1">
      <alignment horizontal="center" vertical="center" wrapText="1"/>
    </xf>
    <xf numFmtId="0" fontId="0" fillId="3" borderId="20" xfId="0" quotePrefix="1" applyNumberFormat="1" applyFill="1" applyBorder="1" applyAlignment="1">
      <alignment horizontal="center" vertical="center"/>
    </xf>
    <xf numFmtId="0" fontId="3" fillId="3" borderId="11" xfId="1" quotePrefix="1" applyNumberFormat="1" applyFont="1" applyFill="1" applyBorder="1" applyAlignment="1">
      <alignment horizontal="center" vertical="center"/>
    </xf>
    <xf numFmtId="0" fontId="4" fillId="5" borderId="18" xfId="1" quotePrefix="1" applyNumberFormat="1" applyFont="1" applyFill="1" applyBorder="1" applyAlignment="1">
      <alignment horizontal="center" vertical="center"/>
    </xf>
    <xf numFmtId="0" fontId="5" fillId="6" borderId="18" xfId="1" quotePrefix="1" applyNumberFormat="1" applyFont="1" applyFill="1" applyBorder="1" applyAlignment="1">
      <alignment horizontal="center" vertical="center"/>
    </xf>
    <xf numFmtId="0" fontId="3" fillId="3" borderId="19" xfId="1" applyNumberFormat="1" applyFont="1" applyFill="1" applyBorder="1" applyAlignment="1">
      <alignment horizontal="center" vertical="center"/>
    </xf>
    <xf numFmtId="0" fontId="0" fillId="0" borderId="28" xfId="1" applyNumberFormat="1" applyFont="1" applyFill="1" applyBorder="1" applyAlignment="1">
      <alignment horizontal="right" vertical="center" indent="1"/>
    </xf>
    <xf numFmtId="0" fontId="0" fillId="0" borderId="24" xfId="1" applyNumberFormat="1" applyFont="1" applyFill="1" applyBorder="1" applyAlignment="1">
      <alignment horizontal="right" vertical="center" indent="1"/>
    </xf>
    <xf numFmtId="0" fontId="0" fillId="0" borderId="29" xfId="1" applyNumberFormat="1" applyFont="1" applyFill="1" applyBorder="1" applyAlignment="1">
      <alignment horizontal="right" vertical="center" indent="1"/>
    </xf>
    <xf numFmtId="0" fontId="0" fillId="0" borderId="29" xfId="1" applyNumberFormat="1" applyFont="1" applyFill="1" applyBorder="1" applyAlignment="1">
      <alignment horizontal="right" vertical="center" indent="1"/>
    </xf>
    <xf numFmtId="0" fontId="0" fillId="0" borderId="24" xfId="1" applyNumberFormat="1" applyFont="1" applyFill="1" applyBorder="1" applyAlignment="1">
      <alignment horizontal="right" vertical="center" indent="1"/>
    </xf>
    <xf numFmtId="0" fontId="0" fillId="0" borderId="28" xfId="1" applyNumberFormat="1" applyFont="1" applyFill="1" applyBorder="1" applyAlignment="1">
      <alignment horizontal="right" vertical="center" indent="1"/>
    </xf>
    <xf numFmtId="0" fontId="5" fillId="6" borderId="23" xfId="1" quotePrefix="1" applyNumberFormat="1" applyFont="1" applyFill="1" applyBorder="1" applyAlignment="1">
      <alignment horizontal="right" vertical="top" indent="1"/>
    </xf>
    <xf numFmtId="0" fontId="5" fillId="6" borderId="24" xfId="1" quotePrefix="1" applyNumberFormat="1" applyFont="1" applyFill="1" applyBorder="1" applyAlignment="1">
      <alignment horizontal="right" vertical="top" indent="1"/>
    </xf>
    <xf numFmtId="0" fontId="4" fillId="5" borderId="23" xfId="1" applyNumberFormat="1" applyFont="1" applyFill="1" applyBorder="1" applyAlignment="1">
      <alignment horizontal="right" vertical="center" indent="2"/>
    </xf>
    <xf numFmtId="0" fontId="4" fillId="5" borderId="24" xfId="1" applyNumberFormat="1" applyFont="1" applyFill="1" applyBorder="1" applyAlignment="1">
      <alignment horizontal="right" vertical="center" indent="2"/>
    </xf>
    <xf numFmtId="0" fontId="4" fillId="5" borderId="28" xfId="1" applyNumberFormat="1" applyFont="1" applyFill="1" applyBorder="1" applyAlignment="1">
      <alignment horizontal="right" vertical="center" indent="2"/>
    </xf>
    <xf numFmtId="0" fontId="4" fillId="5" borderId="29" xfId="1" applyNumberFormat="1" applyFont="1" applyFill="1" applyBorder="1" applyAlignment="1">
      <alignment horizontal="right" vertical="center" indent="2"/>
    </xf>
    <xf numFmtId="2" fontId="4" fillId="0" borderId="0" xfId="0" applyNumberFormat="1" applyFont="1" applyAlignment="1">
      <alignment horizontal="left" vertical="center" wrapText="1"/>
    </xf>
    <xf numFmtId="2" fontId="3" fillId="2" borderId="10" xfId="0" applyNumberFormat="1" applyFont="1" applyFill="1" applyBorder="1" applyAlignment="1">
      <alignment horizontal="left" vertical="top"/>
    </xf>
    <xf numFmtId="2" fontId="3" fillId="2" borderId="25" xfId="0" applyNumberFormat="1" applyFont="1" applyFill="1" applyBorder="1" applyAlignment="1">
      <alignment horizontal="left" vertical="top"/>
    </xf>
    <xf numFmtId="2" fontId="4" fillId="2" borderId="8" xfId="0" applyNumberFormat="1" applyFont="1" applyFill="1" applyBorder="1" applyAlignment="1">
      <alignment horizontal="center" vertical="center" wrapText="1"/>
    </xf>
    <xf numFmtId="2" fontId="0" fillId="2" borderId="3" xfId="0" applyNumberFormat="1" applyFill="1" applyBorder="1" applyAlignment="1">
      <alignment horizontal="center" vertical="center" wrapText="1"/>
    </xf>
    <xf numFmtId="164" fontId="5" fillId="5" borderId="23" xfId="1" applyFont="1" applyFill="1" applyBorder="1" applyAlignment="1">
      <alignment horizontal="right" vertical="center"/>
    </xf>
    <xf numFmtId="164" fontId="5" fillId="5" borderId="24" xfId="1" applyFont="1" applyFill="1" applyBorder="1" applyAlignment="1">
      <alignment horizontal="right" vertical="center"/>
    </xf>
    <xf numFmtId="0" fontId="0" fillId="0" borderId="23" xfId="1" applyNumberFormat="1" applyFont="1" applyFill="1" applyBorder="1" applyAlignment="1">
      <alignment horizontal="right" vertical="center" indent="1"/>
    </xf>
    <xf numFmtId="164" fontId="3" fillId="3" borderId="32" xfId="1" applyFont="1" applyFill="1" applyBorder="1" applyAlignment="1">
      <alignment horizontal="right" indent="1"/>
    </xf>
    <xf numFmtId="164" fontId="3" fillId="3" borderId="33" xfId="1" applyFont="1" applyFill="1" applyBorder="1" applyAlignment="1">
      <alignment horizontal="right" indent="1"/>
    </xf>
    <xf numFmtId="164" fontId="3" fillId="5" borderId="28" xfId="1" applyFont="1" applyFill="1" applyBorder="1" applyAlignment="1">
      <alignment horizontal="right" vertical="center"/>
    </xf>
    <xf numFmtId="164" fontId="3" fillId="5" borderId="24" xfId="1" applyFont="1" applyFill="1" applyBorder="1" applyAlignment="1">
      <alignment horizontal="right" vertical="center"/>
    </xf>
    <xf numFmtId="2" fontId="4" fillId="0" borderId="32" xfId="0" applyNumberFormat="1" applyFont="1" applyBorder="1" applyAlignment="1">
      <alignment horizontal="center" vertical="center"/>
    </xf>
    <xf numFmtId="2" fontId="0" fillId="0" borderId="36" xfId="0" applyNumberFormat="1" applyBorder="1" applyAlignment="1">
      <alignment horizontal="center" vertical="center"/>
    </xf>
    <xf numFmtId="2" fontId="0" fillId="0" borderId="33" xfId="0" applyNumberFormat="1" applyBorder="1" applyAlignment="1">
      <alignment horizontal="center" vertical="center"/>
    </xf>
    <xf numFmtId="164" fontId="5" fillId="3" borderId="26" xfId="1" applyFont="1" applyFill="1" applyBorder="1" applyAlignment="1">
      <alignment horizontal="center" vertical="center"/>
    </xf>
    <xf numFmtId="164" fontId="5" fillId="3" borderId="27" xfId="1" applyFont="1" applyFill="1" applyBorder="1" applyAlignment="1">
      <alignment horizontal="center" vertical="center"/>
    </xf>
    <xf numFmtId="49" fontId="6" fillId="0" borderId="34" xfId="0" applyNumberFormat="1" applyFont="1" applyFill="1" applyBorder="1" applyAlignment="1" applyProtection="1">
      <alignment horizontal="left" vertical="center" wrapText="1" indent="1"/>
    </xf>
    <xf numFmtId="49" fontId="6" fillId="0" borderId="35" xfId="0" applyNumberFormat="1" applyFont="1" applyFill="1" applyBorder="1" applyAlignment="1" applyProtection="1">
      <alignment horizontal="left" vertical="center" wrapText="1" indent="1"/>
    </xf>
    <xf numFmtId="2" fontId="3" fillId="3" borderId="10" xfId="0" applyNumberFormat="1" applyFont="1" applyFill="1" applyBorder="1" applyAlignment="1">
      <alignment horizontal="left" vertical="center" indent="1"/>
    </xf>
    <xf numFmtId="0" fontId="0" fillId="3" borderId="25" xfId="0" applyFill="1" applyBorder="1" applyAlignment="1">
      <alignment horizontal="left" vertical="center" indent="1"/>
    </xf>
    <xf numFmtId="0" fontId="3" fillId="0" borderId="8" xfId="1" applyNumberFormat="1" applyFont="1" applyBorder="1" applyAlignment="1">
      <alignment horizontal="center" vertical="center"/>
    </xf>
    <xf numFmtId="0" fontId="3" fillId="0" borderId="3" xfId="0" applyNumberFormat="1" applyFont="1" applyBorder="1" applyAlignment="1">
      <alignment horizontal="center" vertical="center"/>
    </xf>
    <xf numFmtId="2" fontId="4" fillId="2" borderId="37" xfId="0" applyNumberFormat="1" applyFont="1" applyFill="1" applyBorder="1" applyAlignment="1">
      <alignment horizontal="center" vertical="center" wrapText="1"/>
    </xf>
    <xf numFmtId="2" fontId="4" fillId="2" borderId="38" xfId="0" applyNumberFormat="1" applyFont="1" applyFill="1" applyBorder="1" applyAlignment="1">
      <alignment horizontal="center" vertical="center" wrapText="1"/>
    </xf>
    <xf numFmtId="2" fontId="4" fillId="2" borderId="30" xfId="0" applyNumberFormat="1" applyFont="1" applyFill="1" applyBorder="1" applyAlignment="1">
      <alignment horizontal="center" vertical="center" wrapText="1"/>
    </xf>
    <xf numFmtId="2" fontId="4" fillId="2" borderId="31" xfId="0" applyNumberFormat="1" applyFont="1" applyFill="1" applyBorder="1" applyAlignment="1">
      <alignment horizontal="center" vertical="center" wrapText="1"/>
    </xf>
    <xf numFmtId="2" fontId="4" fillId="0" borderId="1" xfId="0" applyNumberFormat="1" applyFont="1" applyBorder="1" applyAlignment="1">
      <alignment vertical="center" wrapText="1"/>
    </xf>
    <xf numFmtId="0" fontId="0" fillId="0" borderId="0" xfId="0" applyAlignment="1">
      <alignment vertical="center"/>
    </xf>
  </cellXfs>
  <cellStyles count="3">
    <cellStyle name="Komma" xfId="1" builtinId="3"/>
    <cellStyle name="Standard" xfId="0" builtinId="0"/>
    <cellStyle name="Stand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156482</xdr:colOff>
      <xdr:row>13</xdr:row>
      <xdr:rowOff>784318</xdr:rowOff>
    </xdr:from>
    <xdr:ext cx="3493668" cy="453584"/>
    <mc:AlternateContent xmlns:mc="http://schemas.openxmlformats.org/markup-compatibility/2006" xmlns:a14="http://schemas.microsoft.com/office/drawing/2010/main">
      <mc:Choice Requires="a14">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56482" y="4561661"/>
              <a:ext cx="3493668" cy="453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000">
                  <a:latin typeface="Arial" panose="020B0604020202020204" pitchFamily="34" charset="0"/>
                  <a:cs typeface="Arial" panose="020B0604020202020204" pitchFamily="34" charset="0"/>
                </a:rPr>
                <a:t>X Pkt. - </a:t>
              </a:r>
              <a14:m>
                <m:oMath xmlns:m="http://schemas.openxmlformats.org/officeDocument/2006/math">
                  <m:f>
                    <m:fPr>
                      <m:ctrlPr>
                        <a:rPr lang="de-DE" sz="1000" i="1">
                          <a:latin typeface="Cambria Math" panose="02040503050406030204" pitchFamily="18" charset="0"/>
                        </a:rPr>
                      </m:ctrlPr>
                    </m:fPr>
                    <m:num>
                      <m:r>
                        <a:rPr lang="de-DE" sz="1000" b="0" i="1">
                          <a:latin typeface="Cambria Math"/>
                        </a:rPr>
                        <m:t>𝑧𝑢</m:t>
                      </m:r>
                      <m:r>
                        <a:rPr lang="de-DE" sz="1000" b="0" i="1">
                          <a:latin typeface="Cambria Math"/>
                        </a:rPr>
                        <m:t> </m:t>
                      </m:r>
                      <m:r>
                        <a:rPr lang="de-DE" sz="1000" b="0" i="1">
                          <a:latin typeface="Cambria Math"/>
                        </a:rPr>
                        <m:t>𝑏𝑒𝑤𝑒𝑟𝑡𝑒𝑛𝑑𝑒𝑠</m:t>
                      </m:r>
                      <m:r>
                        <a:rPr lang="de-DE" sz="1000" b="0" i="1">
                          <a:latin typeface="Cambria Math"/>
                        </a:rPr>
                        <m:t> </m:t>
                      </m:r>
                      <m:r>
                        <a:rPr lang="de-DE" sz="1000" b="0" i="1">
                          <a:latin typeface="Cambria Math"/>
                        </a:rPr>
                        <m:t>𝐴𝑛𝑔𝑒𝑏𝑜𝑡</m:t>
                      </m:r>
                      <m:r>
                        <a:rPr lang="de-DE" sz="1000" b="0" i="1">
                          <a:latin typeface="Cambria Math"/>
                        </a:rPr>
                        <m:t> − </m:t>
                      </m:r>
                      <m:r>
                        <a:rPr lang="de-DE" sz="1000" b="0" i="1">
                          <a:latin typeface="Cambria Math"/>
                        </a:rPr>
                        <m:t>𝑔</m:t>
                      </m:r>
                      <m:r>
                        <a:rPr lang="de-DE" sz="1000" b="0" i="1">
                          <a:latin typeface="Cambria Math"/>
                        </a:rPr>
                        <m:t>ü</m:t>
                      </m:r>
                      <m:r>
                        <a:rPr lang="de-DE" sz="1000" b="0" i="1">
                          <a:latin typeface="Cambria Math"/>
                        </a:rPr>
                        <m:t>𝑛𝑠𝑡𝑖𝑔𝑠𝑡𝑒𝑠</m:t>
                      </m:r>
                      <m:r>
                        <a:rPr lang="de-DE" sz="1000" b="0" i="1">
                          <a:latin typeface="Cambria Math"/>
                        </a:rPr>
                        <m:t> </m:t>
                      </m:r>
                      <m:r>
                        <a:rPr lang="de-DE" sz="1000" b="0" i="1">
                          <a:latin typeface="Cambria Math"/>
                        </a:rPr>
                        <m:t>𝐴𝑛𝑔𝑒𝑏𝑜𝑡</m:t>
                      </m:r>
                    </m:num>
                    <m:den>
                      <m:r>
                        <a:rPr lang="de-DE" sz="1000" b="0" i="1">
                          <a:latin typeface="Cambria Math"/>
                        </a:rPr>
                        <m:t>𝑔</m:t>
                      </m:r>
                      <m:r>
                        <a:rPr lang="de-DE" sz="1000" b="0" i="1">
                          <a:latin typeface="Cambria Math"/>
                        </a:rPr>
                        <m:t>ü</m:t>
                      </m:r>
                      <m:r>
                        <a:rPr lang="de-DE" sz="1000" b="0" i="1">
                          <a:latin typeface="Cambria Math"/>
                        </a:rPr>
                        <m:t>𝑛𝑠𝑡𝑖𝑔𝑠𝑡𝑒𝑠</m:t>
                      </m:r>
                      <m:r>
                        <a:rPr lang="de-DE" sz="1000" b="0" i="1">
                          <a:latin typeface="Cambria Math"/>
                        </a:rPr>
                        <m:t> </m:t>
                      </m:r>
                      <m:r>
                        <a:rPr lang="de-DE" sz="1000" b="0" i="1">
                          <a:latin typeface="Cambria Math"/>
                        </a:rPr>
                        <m:t>𝐴𝑛𝑔𝑒𝑏𝑜𝑡</m:t>
                      </m:r>
                    </m:den>
                  </m:f>
                </m:oMath>
              </a14:m>
              <a:r>
                <a:rPr lang="de-DE" sz="1000">
                  <a:latin typeface="Arial" panose="020B0604020202020204" pitchFamily="34" charset="0"/>
                  <a:cs typeface="Arial" panose="020B0604020202020204" pitchFamily="34" charset="0"/>
                </a:rPr>
                <a:t> x X</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Pkt.</a:t>
              </a:r>
            </a:p>
          </xdr:txBody>
        </xdr:sp>
      </mc:Choice>
      <mc:Fallback xmlns="">
        <xdr:sp macro="" textlink="">
          <xdr:nvSpPr>
            <xdr:cNvPr id="3" name="Textfeld 2"/>
            <xdr:cNvSpPr txBox="1"/>
          </xdr:nvSpPr>
          <xdr:spPr>
            <a:xfrm>
              <a:off x="156482" y="4561661"/>
              <a:ext cx="3493668" cy="45358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DE" sz="1000">
                  <a:latin typeface="Arial" panose="020B0604020202020204" pitchFamily="34" charset="0"/>
                  <a:cs typeface="Arial" panose="020B0604020202020204" pitchFamily="34" charset="0"/>
                </a:rPr>
                <a:t>X Pkt. - </a:t>
              </a:r>
              <a:r>
                <a:rPr lang="de-DE" sz="1000" i="0">
                  <a:latin typeface="Cambria Math" panose="02040503050406030204" pitchFamily="18" charset="0"/>
                </a:rPr>
                <a:t>(</a:t>
              </a:r>
              <a:r>
                <a:rPr lang="de-DE" sz="1000" b="0" i="0">
                  <a:latin typeface="Cambria Math"/>
                </a:rPr>
                <a:t>𝑧𝑢 𝑏𝑒𝑤𝑒𝑟𝑡𝑒𝑛𝑑𝑒𝑠 𝐴𝑛𝑔𝑒𝑏𝑜𝑡 − 𝑔ü𝑛𝑠𝑡𝑖𝑔𝑠𝑡𝑒𝑠 𝐴𝑛𝑔𝑒𝑏𝑜𝑡</a:t>
              </a:r>
              <a:r>
                <a:rPr lang="de-DE" sz="1000" b="0" i="0">
                  <a:latin typeface="Cambria Math" panose="02040503050406030204" pitchFamily="18" charset="0"/>
                </a:rPr>
                <a:t>)/(</a:t>
              </a:r>
              <a:r>
                <a:rPr lang="de-DE" sz="1000" b="0" i="0">
                  <a:latin typeface="Cambria Math"/>
                </a:rPr>
                <a:t>𝑔ü𝑛𝑠𝑡𝑖𝑔𝑠𝑡𝑒𝑠 𝐴𝑛𝑔𝑒𝑏𝑜𝑡</a:t>
              </a:r>
              <a:r>
                <a:rPr lang="de-DE" sz="1000" b="0" i="0">
                  <a:latin typeface="Cambria Math" panose="02040503050406030204" pitchFamily="18" charset="0"/>
                </a:rPr>
                <a:t>)</a:t>
              </a:r>
              <a:r>
                <a:rPr lang="de-DE" sz="1000">
                  <a:latin typeface="Arial" panose="020B0604020202020204" pitchFamily="34" charset="0"/>
                  <a:cs typeface="Arial" panose="020B0604020202020204" pitchFamily="34" charset="0"/>
                </a:rPr>
                <a:t> x X</a:t>
              </a:r>
              <a:r>
                <a:rPr lang="de-DE" sz="1000" baseline="0">
                  <a:latin typeface="Arial" panose="020B0604020202020204" pitchFamily="34" charset="0"/>
                  <a:cs typeface="Arial" panose="020B0604020202020204" pitchFamily="34" charset="0"/>
                </a:rPr>
                <a:t> </a:t>
              </a:r>
              <a:r>
                <a:rPr lang="de-DE" sz="1000">
                  <a:latin typeface="Arial" panose="020B0604020202020204" pitchFamily="34" charset="0"/>
                  <a:cs typeface="Arial" panose="020B0604020202020204" pitchFamily="34" charset="0"/>
                </a:rPr>
                <a:t>Pkt.</a:t>
              </a:r>
            </a:p>
          </xdr:txBody>
        </xdr:sp>
      </mc:Fallback>
    </mc:AlternateContent>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75"/>
  <sheetViews>
    <sheetView tabSelected="1" topLeftCell="A13" zoomScale="70" zoomScaleNormal="70" zoomScaleSheetLayoutView="40" zoomScalePageLayoutView="20" workbookViewId="0">
      <selection activeCell="A32" sqref="A32"/>
    </sheetView>
  </sheetViews>
  <sheetFormatPr baseColWidth="10" defaultColWidth="11.42578125" defaultRowHeight="12.75" x14ac:dyDescent="0.2"/>
  <cols>
    <col min="1" max="1" width="52.42578125" style="3" customWidth="1"/>
    <col min="2" max="2" width="16.7109375" style="2" customWidth="1"/>
    <col min="3" max="18" width="16.7109375" style="3" customWidth="1"/>
    <col min="19" max="19" width="11.42578125" style="3"/>
    <col min="20" max="35" width="14.7109375" style="3" customWidth="1"/>
    <col min="36" max="16384" width="11.42578125" style="3"/>
  </cols>
  <sheetData>
    <row r="1" spans="1:35" x14ac:dyDescent="0.2">
      <c r="A1" s="8" t="s">
        <v>6</v>
      </c>
    </row>
    <row r="2" spans="1:35" x14ac:dyDescent="0.2">
      <c r="A2" s="8" t="s">
        <v>48</v>
      </c>
    </row>
    <row r="4" spans="1:35" x14ac:dyDescent="0.2">
      <c r="A4" s="39" t="s">
        <v>18</v>
      </c>
    </row>
    <row r="5" spans="1:35" customFormat="1" x14ac:dyDescent="0.2">
      <c r="A5" s="3"/>
      <c r="B5" s="1"/>
    </row>
    <row r="6" spans="1:35" customFormat="1" ht="12.75" customHeight="1" x14ac:dyDescent="0.2">
      <c r="A6" s="11" t="s">
        <v>45</v>
      </c>
      <c r="B6" s="10"/>
      <c r="F6" s="3"/>
    </row>
    <row r="7" spans="1:35" customFormat="1" x14ac:dyDescent="0.2">
      <c r="A7" s="13"/>
      <c r="B7" s="9"/>
    </row>
    <row r="8" spans="1:35" customFormat="1" ht="13.5" thickBot="1" x14ac:dyDescent="0.25">
      <c r="A8" s="13"/>
      <c r="B8" s="9"/>
    </row>
    <row r="9" spans="1:35" ht="16.149999999999999" customHeight="1" x14ac:dyDescent="0.2">
      <c r="A9" s="76"/>
      <c r="B9" s="78" t="s">
        <v>19</v>
      </c>
      <c r="C9" s="98" t="s">
        <v>9</v>
      </c>
      <c r="D9" s="99"/>
      <c r="E9" s="98" t="s">
        <v>10</v>
      </c>
      <c r="F9" s="99"/>
      <c r="G9" s="98" t="s">
        <v>11</v>
      </c>
      <c r="H9" s="99"/>
      <c r="I9" s="98" t="s">
        <v>12</v>
      </c>
      <c r="J9" s="99"/>
      <c r="K9" s="98" t="s">
        <v>13</v>
      </c>
      <c r="L9" s="99"/>
      <c r="M9" s="98" t="s">
        <v>15</v>
      </c>
      <c r="N9" s="99"/>
      <c r="O9" s="98" t="s">
        <v>16</v>
      </c>
      <c r="P9" s="99"/>
      <c r="Q9" s="98" t="s">
        <v>17</v>
      </c>
      <c r="R9" s="99"/>
    </row>
    <row r="10" spans="1:35" ht="16.149999999999999" customHeight="1" thickBot="1" x14ac:dyDescent="0.25">
      <c r="A10" s="77"/>
      <c r="B10" s="79"/>
      <c r="C10" s="100"/>
      <c r="D10" s="101"/>
      <c r="E10" s="100"/>
      <c r="F10" s="101"/>
      <c r="G10" s="100"/>
      <c r="H10" s="101"/>
      <c r="I10" s="100"/>
      <c r="J10" s="101"/>
      <c r="K10" s="100"/>
      <c r="L10" s="101"/>
      <c r="M10" s="100"/>
      <c r="N10" s="101"/>
      <c r="O10" s="100"/>
      <c r="P10" s="101"/>
      <c r="Q10" s="100"/>
      <c r="R10" s="101"/>
      <c r="S10" s="15"/>
    </row>
    <row r="11" spans="1:35" ht="30" customHeight="1" x14ac:dyDescent="0.2">
      <c r="A11" s="94" t="s">
        <v>40</v>
      </c>
      <c r="B11" s="57"/>
      <c r="C11" s="18" t="s">
        <v>14</v>
      </c>
      <c r="D11" s="24"/>
      <c r="E11" s="18" t="s">
        <v>14</v>
      </c>
      <c r="F11" s="24"/>
      <c r="G11" s="18" t="s">
        <v>14</v>
      </c>
      <c r="H11" s="24"/>
      <c r="I11" s="18" t="s">
        <v>14</v>
      </c>
      <c r="J11" s="24"/>
      <c r="K11" s="18" t="s">
        <v>14</v>
      </c>
      <c r="L11" s="25"/>
      <c r="M11" s="18" t="s">
        <v>14</v>
      </c>
      <c r="N11" s="24"/>
      <c r="O11" s="18" t="s">
        <v>14</v>
      </c>
      <c r="P11" s="24"/>
      <c r="Q11" s="18" t="s">
        <v>14</v>
      </c>
      <c r="R11" s="26"/>
      <c r="S11" s="15"/>
    </row>
    <row r="12" spans="1:35" ht="30" customHeight="1" thickBot="1" x14ac:dyDescent="0.25">
      <c r="A12" s="95"/>
      <c r="B12" s="58"/>
      <c r="C12" s="27" t="s">
        <v>7</v>
      </c>
      <c r="D12" s="16"/>
      <c r="E12" s="27" t="s">
        <v>7</v>
      </c>
      <c r="F12" s="16" t="s">
        <v>8</v>
      </c>
      <c r="G12" s="27" t="s">
        <v>7</v>
      </c>
      <c r="H12" s="16" t="s">
        <v>8</v>
      </c>
      <c r="I12" s="27" t="s">
        <v>7</v>
      </c>
      <c r="J12" s="16" t="s">
        <v>8</v>
      </c>
      <c r="K12" s="27" t="s">
        <v>7</v>
      </c>
      <c r="L12" s="16" t="s">
        <v>8</v>
      </c>
      <c r="M12" s="27" t="s">
        <v>7</v>
      </c>
      <c r="N12" s="16" t="s">
        <v>8</v>
      </c>
      <c r="O12" s="27" t="s">
        <v>7</v>
      </c>
      <c r="P12" s="16" t="s">
        <v>8</v>
      </c>
      <c r="Q12" s="27" t="s">
        <v>7</v>
      </c>
      <c r="R12" s="14" t="s">
        <v>8</v>
      </c>
      <c r="S12" s="15"/>
      <c r="T12" s="12"/>
      <c r="U12" s="12"/>
      <c r="V12" s="12"/>
    </row>
    <row r="13" spans="1:35" ht="100.9" customHeight="1" thickBot="1" x14ac:dyDescent="0.25">
      <c r="A13" s="92" t="s">
        <v>41</v>
      </c>
      <c r="B13" s="96">
        <v>30</v>
      </c>
      <c r="C13" s="20"/>
      <c r="D13" s="21"/>
      <c r="E13" s="20"/>
      <c r="F13" s="21"/>
      <c r="G13" s="20"/>
      <c r="H13" s="22"/>
      <c r="I13" s="23"/>
      <c r="J13" s="21"/>
      <c r="K13" s="23"/>
      <c r="L13" s="21"/>
      <c r="M13" s="20"/>
      <c r="N13" s="22"/>
      <c r="O13" s="23"/>
      <c r="P13" s="21"/>
      <c r="Q13" s="23"/>
      <c r="R13" s="21"/>
    </row>
    <row r="14" spans="1:35" ht="174.6" customHeight="1" thickBot="1" x14ac:dyDescent="0.25">
      <c r="A14" s="93"/>
      <c r="B14" s="97"/>
      <c r="C14" s="19" t="str">
        <f>IF((C13=""),"",($B$13-((C13-MIN($C$13,$E$13,$G$13,$I$13,$K$13,$M$13,$O$13,$Q$13))/MIN($C$13,$E$13,$G$13,$I$13,$K$13,$M$13,$O$13,$Q$13))*$B$13))</f>
        <v/>
      </c>
      <c r="D14" s="17"/>
      <c r="E14" s="19" t="str">
        <f>IF((E13=""),"",($B$13-((E13-MIN($C$13,$E$13,$G$13,$I$13,$K$13,$M$13,$O$13,$Q$13))/MIN($C$13,$E$13,$G$13,$I$13,$K$13,$M$13,$O$13,$Q$13))*$B$13))</f>
        <v/>
      </c>
      <c r="F14" s="17"/>
      <c r="G14" s="19" t="str">
        <f>IF((G13=""),"",($B$13-((G13-MIN($C$13,$E$13,$G$13,$I$13,$K$13,$M$13,$O$13,$Q$13))/MIN($C$13,$E$13,$G$13,$I$13,$K$13,$M$13,$O$13,$Q$13))*$B$13))</f>
        <v/>
      </c>
      <c r="H14" s="17">
        <f>IF(AND(G14&lt;=$B$13,G14&gt;=0),(G14),0)</f>
        <v>0</v>
      </c>
      <c r="I14" s="19" t="str">
        <f>IF((I13=""),"",($B$13-((I13-MIN($C$13,$E$13,$G$13,$I$13,$K$13,$M$13,$O$13,$Q$13))/MIN($C$13,$E$13,$G$13,$I$13,$K$13,$M$13,$O$13,$Q$13))*$B$13))</f>
        <v/>
      </c>
      <c r="J14" s="17">
        <f>IF(AND(I14&lt;=$B$13,I14&gt;=0),(I14),0)</f>
        <v>0</v>
      </c>
      <c r="K14" s="19" t="str">
        <f>IF((K13=""),"",($B$13-((K13-MIN($C$13,$E$13,$G$13,$I$13,$K$13,$M$13,$O$13,$Q$13))/MIN($C$13,$E$13,$G$13,$I$13,$K$13,$M$13,$O$13,$Q$13))*$B$13))</f>
        <v/>
      </c>
      <c r="L14" s="17">
        <f>IF(AND(K14&lt;=$B$13,K14&gt;=0),(K14),0)</f>
        <v>0</v>
      </c>
      <c r="M14" s="19" t="str">
        <f>IF((M13=""),"",($B$13-((M13-MIN($C$13,$E$13,$G$13,$I$13,$K$13,$M$13,$O$13,$Q$13))/MIN($C$13,$E$13,$G$13,$I$13,$K$13,$M$13,$O$13,$Q$13))*$B$13))</f>
        <v/>
      </c>
      <c r="N14" s="17">
        <f>IF(AND(M14&lt;=$B$13,M14&gt;=0),(M14),0)</f>
        <v>0</v>
      </c>
      <c r="O14" s="19" t="str">
        <f>IF((O13=""),"",($B$13-((O13-MIN($C$13,$E$13,$G$13,$I$13,$K$13,$M$13,$O$13,$Q$13))/MIN($C$13,$E$13,$G$13,$I$13,$K$13,$M$13,$O$13,$Q$13))*$B$13))</f>
        <v/>
      </c>
      <c r="P14" s="17">
        <f>IF(AND(O14&lt;=$B$13,O14&gt;=0),(O14),0)</f>
        <v>0</v>
      </c>
      <c r="Q14" s="19" t="str">
        <f>IF((Q13=""),"",($B$13-((Q13-MIN($C$13,$E$13,$G$13,$I$13,$K$13,$M$13,$O$13,$Q$13))/MIN($C$13,$E$13,$G$13,$I$13,$K$13,$M$13,$O$13,$Q$13))*$B$13))</f>
        <v/>
      </c>
      <c r="R14" s="17">
        <f>IF(AND(Q14&lt;=$B$13,Q14&gt;=0),(Q14),0)</f>
        <v>0</v>
      </c>
      <c r="T14" s="87" t="s">
        <v>9</v>
      </c>
      <c r="U14" s="88"/>
      <c r="V14" s="88"/>
      <c r="W14" s="89"/>
      <c r="X14" s="87" t="s">
        <v>10</v>
      </c>
      <c r="Y14" s="88"/>
      <c r="Z14" s="88"/>
      <c r="AA14" s="89"/>
      <c r="AB14" s="87" t="s">
        <v>11</v>
      </c>
      <c r="AC14" s="88"/>
      <c r="AD14" s="88"/>
      <c r="AE14" s="89"/>
      <c r="AF14" s="87" t="s">
        <v>12</v>
      </c>
      <c r="AG14" s="88"/>
      <c r="AH14" s="88"/>
      <c r="AI14" s="89"/>
    </row>
    <row r="15" spans="1:35" ht="30" customHeight="1" x14ac:dyDescent="0.2">
      <c r="A15" s="35" t="s">
        <v>5</v>
      </c>
      <c r="B15" s="59">
        <f>B24+B21+B32+B40</f>
        <v>70</v>
      </c>
      <c r="C15" s="90" t="s">
        <v>8</v>
      </c>
      <c r="D15" s="91"/>
      <c r="E15" s="90" t="s">
        <v>8</v>
      </c>
      <c r="F15" s="91"/>
      <c r="G15" s="90" t="s">
        <v>8</v>
      </c>
      <c r="H15" s="91"/>
      <c r="I15" s="90" t="s">
        <v>8</v>
      </c>
      <c r="J15" s="91"/>
      <c r="K15" s="90" t="s">
        <v>8</v>
      </c>
      <c r="L15" s="91"/>
      <c r="M15" s="90" t="s">
        <v>8</v>
      </c>
      <c r="N15" s="91"/>
      <c r="O15" s="90" t="s">
        <v>8</v>
      </c>
      <c r="P15" s="91"/>
      <c r="Q15" s="90" t="s">
        <v>8</v>
      </c>
      <c r="R15" s="91"/>
      <c r="T15" s="48" t="s">
        <v>2</v>
      </c>
      <c r="U15" s="43" t="s">
        <v>4</v>
      </c>
      <c r="V15" s="43" t="s">
        <v>20</v>
      </c>
      <c r="W15" s="44" t="s">
        <v>21</v>
      </c>
      <c r="X15" s="42" t="s">
        <v>2</v>
      </c>
      <c r="Y15" s="43" t="s">
        <v>3</v>
      </c>
      <c r="Z15" s="43" t="s">
        <v>20</v>
      </c>
      <c r="AA15" s="44" t="s">
        <v>21</v>
      </c>
      <c r="AB15" s="42" t="s">
        <v>2</v>
      </c>
      <c r="AC15" s="43" t="s">
        <v>3</v>
      </c>
      <c r="AD15" s="43" t="s">
        <v>20</v>
      </c>
      <c r="AE15" s="44" t="s">
        <v>21</v>
      </c>
      <c r="AF15" s="42" t="s">
        <v>2</v>
      </c>
      <c r="AG15" s="43" t="s">
        <v>3</v>
      </c>
      <c r="AH15" s="43" t="s">
        <v>20</v>
      </c>
      <c r="AI15" s="49" t="s">
        <v>21</v>
      </c>
    </row>
    <row r="16" spans="1:35" s="4" customFormat="1" ht="15" customHeight="1" x14ac:dyDescent="0.2">
      <c r="A16" s="40" t="s">
        <v>22</v>
      </c>
      <c r="B16" s="60"/>
      <c r="C16" s="85"/>
      <c r="D16" s="86"/>
      <c r="E16" s="80"/>
      <c r="F16" s="81"/>
      <c r="G16" s="80"/>
      <c r="H16" s="81"/>
      <c r="I16" s="80"/>
      <c r="J16" s="81"/>
      <c r="K16" s="80"/>
      <c r="L16" s="81"/>
      <c r="M16" s="80"/>
      <c r="N16" s="81"/>
      <c r="O16" s="80"/>
      <c r="P16" s="81"/>
      <c r="Q16" s="80"/>
      <c r="R16" s="81"/>
      <c r="T16" s="50"/>
      <c r="U16" s="45"/>
      <c r="V16" s="45"/>
      <c r="W16" s="45"/>
      <c r="X16" s="45"/>
      <c r="Y16" s="45"/>
      <c r="Z16" s="45"/>
      <c r="AA16" s="45"/>
      <c r="AB16" s="45"/>
      <c r="AC16" s="45"/>
      <c r="AD16" s="45"/>
      <c r="AE16" s="45"/>
      <c r="AF16" s="45"/>
      <c r="AG16" s="45"/>
      <c r="AH16" s="45"/>
      <c r="AI16" s="51"/>
    </row>
    <row r="17" spans="1:35" s="4" customFormat="1" ht="15" customHeight="1" x14ac:dyDescent="0.2">
      <c r="A17" s="36" t="s">
        <v>24</v>
      </c>
      <c r="B17" s="55"/>
      <c r="C17" s="68"/>
      <c r="D17" s="67"/>
      <c r="E17" s="68"/>
      <c r="F17" s="67"/>
      <c r="G17" s="66"/>
      <c r="H17" s="67"/>
      <c r="I17" s="66"/>
      <c r="J17" s="67"/>
      <c r="K17" s="66"/>
      <c r="L17" s="67"/>
      <c r="M17" s="66"/>
      <c r="N17" s="67"/>
      <c r="O17" s="66"/>
      <c r="P17" s="67"/>
      <c r="Q17" s="66"/>
      <c r="R17" s="67"/>
      <c r="T17" s="52"/>
      <c r="U17" s="47"/>
      <c r="V17" s="47"/>
      <c r="W17" s="47"/>
      <c r="X17" s="52"/>
      <c r="Y17" s="47"/>
      <c r="Z17" s="47"/>
      <c r="AA17" s="47"/>
      <c r="AB17" s="52"/>
      <c r="AC17" s="47"/>
      <c r="AD17" s="47"/>
      <c r="AE17" s="47"/>
      <c r="AF17" s="52"/>
      <c r="AG17" s="47"/>
      <c r="AH17" s="47"/>
      <c r="AI17" s="53"/>
    </row>
    <row r="18" spans="1:35" s="4" customFormat="1" ht="15" customHeight="1" x14ac:dyDescent="0.2">
      <c r="A18" s="36" t="s">
        <v>51</v>
      </c>
      <c r="B18" s="55" t="s">
        <v>23</v>
      </c>
      <c r="C18" s="68"/>
      <c r="D18" s="67"/>
      <c r="E18" s="68"/>
      <c r="F18" s="67"/>
      <c r="G18" s="68"/>
      <c r="H18" s="67"/>
      <c r="I18" s="68"/>
      <c r="J18" s="67"/>
      <c r="K18" s="68"/>
      <c r="L18" s="67"/>
      <c r="M18" s="68"/>
      <c r="N18" s="67"/>
      <c r="O18" s="68"/>
      <c r="P18" s="67"/>
      <c r="Q18" s="68"/>
      <c r="R18" s="67"/>
      <c r="T18" s="52"/>
      <c r="U18" s="47"/>
      <c r="V18" s="47"/>
      <c r="W18" s="47"/>
      <c r="X18" s="52"/>
      <c r="Y18" s="47"/>
      <c r="Z18" s="47"/>
      <c r="AA18" s="47"/>
      <c r="AB18" s="52"/>
      <c r="AC18" s="47"/>
      <c r="AD18" s="47"/>
      <c r="AE18" s="47"/>
      <c r="AF18" s="52"/>
      <c r="AG18" s="47"/>
      <c r="AH18" s="47"/>
      <c r="AI18" s="53"/>
    </row>
    <row r="19" spans="1:35" s="4" customFormat="1" ht="15" customHeight="1" x14ac:dyDescent="0.2">
      <c r="A19" s="36" t="s">
        <v>42</v>
      </c>
      <c r="B19" s="55">
        <v>2</v>
      </c>
      <c r="C19" s="68"/>
      <c r="D19" s="67"/>
      <c r="E19" s="68"/>
      <c r="F19" s="67"/>
      <c r="G19" s="68"/>
      <c r="H19" s="67"/>
      <c r="I19" s="68"/>
      <c r="J19" s="67"/>
      <c r="K19" s="68"/>
      <c r="L19" s="67"/>
      <c r="M19" s="68"/>
      <c r="N19" s="67"/>
      <c r="O19" s="68"/>
      <c r="P19" s="67"/>
      <c r="Q19" s="68"/>
      <c r="R19" s="67"/>
      <c r="T19" s="52"/>
      <c r="U19" s="47"/>
      <c r="V19" s="47"/>
      <c r="W19" s="47"/>
      <c r="X19" s="52"/>
      <c r="Y19" s="47"/>
      <c r="Z19" s="47"/>
      <c r="AA19" s="47"/>
      <c r="AB19" s="52"/>
      <c r="AC19" s="47"/>
      <c r="AD19" s="47"/>
      <c r="AE19" s="47"/>
      <c r="AF19" s="52"/>
      <c r="AG19" s="47"/>
      <c r="AH19" s="47"/>
      <c r="AI19" s="53"/>
    </row>
    <row r="20" spans="1:35" s="4" customFormat="1" ht="15" customHeight="1" x14ac:dyDescent="0.2">
      <c r="A20" s="36" t="s">
        <v>46</v>
      </c>
      <c r="B20" s="55">
        <v>5</v>
      </c>
      <c r="C20" s="68"/>
      <c r="D20" s="67"/>
      <c r="E20" s="68"/>
      <c r="F20" s="67"/>
      <c r="G20" s="68"/>
      <c r="H20" s="67"/>
      <c r="I20" s="68"/>
      <c r="J20" s="67"/>
      <c r="K20" s="66"/>
      <c r="L20" s="67"/>
      <c r="M20" s="68"/>
      <c r="N20" s="67"/>
      <c r="O20" s="68"/>
      <c r="P20" s="67"/>
      <c r="Q20" s="66"/>
      <c r="R20" s="67"/>
      <c r="T20" s="52"/>
      <c r="U20" s="47"/>
      <c r="V20" s="47"/>
      <c r="W20" s="47"/>
      <c r="X20" s="52"/>
      <c r="Y20" s="47"/>
      <c r="Z20" s="47"/>
      <c r="AA20" s="47"/>
      <c r="AB20" s="52"/>
      <c r="AC20" s="47"/>
      <c r="AD20" s="47"/>
      <c r="AE20" s="47"/>
      <c r="AF20" s="52"/>
      <c r="AG20" s="47"/>
      <c r="AH20" s="47"/>
      <c r="AI20" s="53"/>
    </row>
    <row r="21" spans="1:35" s="4" customFormat="1" ht="15" customHeight="1" x14ac:dyDescent="0.2">
      <c r="A21" s="41" t="s">
        <v>43</v>
      </c>
      <c r="B21" s="61">
        <v>5</v>
      </c>
      <c r="C21" s="69">
        <f>SUM(C17:D20)</f>
        <v>0</v>
      </c>
      <c r="D21" s="70">
        <f>SUM(D17:D20)</f>
        <v>0</v>
      </c>
      <c r="E21" s="69">
        <f>SUM(E17:F20)</f>
        <v>0</v>
      </c>
      <c r="F21" s="70">
        <f>SUM(F17:F20)</f>
        <v>0</v>
      </c>
      <c r="G21" s="69">
        <f>SUM(G17:H20)</f>
        <v>0</v>
      </c>
      <c r="H21" s="70">
        <f>SUM(H17:H20)</f>
        <v>0</v>
      </c>
      <c r="I21" s="69">
        <f>SUM(I17:J20)</f>
        <v>0</v>
      </c>
      <c r="J21" s="70">
        <f>SUM(J17:J20)</f>
        <v>0</v>
      </c>
      <c r="K21" s="69">
        <f>SUM(K17:L20)</f>
        <v>0</v>
      </c>
      <c r="L21" s="70">
        <f>SUM(L17:L20)</f>
        <v>0</v>
      </c>
      <c r="M21" s="69">
        <f>SUM(M17:N20)</f>
        <v>0</v>
      </c>
      <c r="N21" s="70">
        <f>SUM(N17:N20)</f>
        <v>0</v>
      </c>
      <c r="O21" s="69">
        <f>SUM(O17:P20)</f>
        <v>0</v>
      </c>
      <c r="P21" s="70">
        <f>SUM(P17:P20)</f>
        <v>0</v>
      </c>
      <c r="Q21" s="69">
        <f>SUM(Q17:R20)</f>
        <v>0</v>
      </c>
      <c r="R21" s="70">
        <f>SUM(R17:R20)</f>
        <v>0</v>
      </c>
      <c r="T21" s="52"/>
      <c r="U21" s="47"/>
      <c r="V21" s="47"/>
      <c r="W21" s="47"/>
      <c r="X21" s="52"/>
      <c r="Y21" s="47"/>
      <c r="Z21" s="47"/>
      <c r="AA21" s="47"/>
      <c r="AB21" s="52"/>
      <c r="AC21" s="47"/>
      <c r="AD21" s="47"/>
      <c r="AE21" s="47"/>
      <c r="AF21" s="52"/>
      <c r="AG21" s="47"/>
      <c r="AH21" s="47"/>
      <c r="AI21" s="53"/>
    </row>
    <row r="22" spans="1:35" s="4" customFormat="1" ht="15" customHeight="1" x14ac:dyDescent="0.2">
      <c r="A22" s="40" t="s">
        <v>25</v>
      </c>
      <c r="B22" s="60"/>
      <c r="C22" s="71"/>
      <c r="D22" s="72"/>
      <c r="E22" s="73"/>
      <c r="F22" s="72"/>
      <c r="G22" s="74"/>
      <c r="H22" s="72"/>
      <c r="I22" s="74"/>
      <c r="J22" s="72"/>
      <c r="K22" s="73"/>
      <c r="L22" s="72"/>
      <c r="M22" s="74"/>
      <c r="N22" s="72"/>
      <c r="O22" s="74"/>
      <c r="P22" s="72"/>
      <c r="Q22" s="73"/>
      <c r="R22" s="72"/>
      <c r="T22" s="52"/>
      <c r="U22" s="47"/>
      <c r="V22" s="47"/>
      <c r="W22" s="47"/>
      <c r="X22" s="52"/>
      <c r="Y22" s="47"/>
      <c r="Z22" s="47"/>
      <c r="AA22" s="47"/>
      <c r="AB22" s="52"/>
      <c r="AC22" s="47"/>
      <c r="AD22" s="47"/>
      <c r="AE22" s="47"/>
      <c r="AF22" s="52"/>
      <c r="AG22" s="47"/>
      <c r="AH22" s="47"/>
      <c r="AI22" s="53"/>
    </row>
    <row r="23" spans="1:35" s="4" customFormat="1" ht="30" customHeight="1" x14ac:dyDescent="0.2">
      <c r="A23" s="37" t="s">
        <v>30</v>
      </c>
      <c r="B23" s="56">
        <v>5</v>
      </c>
      <c r="C23" s="82"/>
      <c r="D23" s="67"/>
      <c r="E23" s="68"/>
      <c r="F23" s="67"/>
      <c r="G23" s="68"/>
      <c r="H23" s="67"/>
      <c r="I23" s="68"/>
      <c r="J23" s="67"/>
      <c r="K23" s="66"/>
      <c r="L23" s="67"/>
      <c r="M23" s="68"/>
      <c r="N23" s="67"/>
      <c r="O23" s="68"/>
      <c r="P23" s="67"/>
      <c r="Q23" s="68"/>
      <c r="R23" s="67"/>
      <c r="T23" s="52">
        <f>ROUNDUP((U23+V23+W23)/3,2)</f>
        <v>0</v>
      </c>
      <c r="U23" s="47"/>
      <c r="V23" s="47"/>
      <c r="W23" s="47"/>
      <c r="X23" s="52">
        <f>ROUNDUP((Y23+Z23+AA23)/3,2)</f>
        <v>0</v>
      </c>
      <c r="Y23" s="47"/>
      <c r="Z23" s="47"/>
      <c r="AA23" s="47"/>
      <c r="AB23" s="52">
        <f>ROUNDUP((AC23+AD23+AE23)/3,2)</f>
        <v>0</v>
      </c>
      <c r="AC23" s="47"/>
      <c r="AD23" s="47"/>
      <c r="AE23" s="47"/>
      <c r="AF23" s="52">
        <f>ROUNDUP((AG23+AH23+AI23)/3,2)</f>
        <v>0</v>
      </c>
      <c r="AG23" s="47"/>
      <c r="AH23" s="47"/>
      <c r="AI23" s="53"/>
    </row>
    <row r="24" spans="1:35" s="4" customFormat="1" ht="15" customHeight="1" x14ac:dyDescent="0.2">
      <c r="A24" s="41" t="s">
        <v>0</v>
      </c>
      <c r="B24" s="61">
        <f>SUM(B23:B23)</f>
        <v>5</v>
      </c>
      <c r="C24" s="69">
        <f>-SUM(C23:D23)</f>
        <v>0</v>
      </c>
      <c r="D24" s="70">
        <f>SUM(D23:D23)</f>
        <v>0</v>
      </c>
      <c r="E24" s="69">
        <f>-SUM(E23:F23)</f>
        <v>0</v>
      </c>
      <c r="F24" s="70">
        <f>SUM(F23:F23)</f>
        <v>0</v>
      </c>
      <c r="G24" s="69">
        <f>-SUM(G23:H23)</f>
        <v>0</v>
      </c>
      <c r="H24" s="70">
        <f>SUM(H23:H23)</f>
        <v>0</v>
      </c>
      <c r="I24" s="69">
        <f>-SUM(I23:J23)</f>
        <v>0</v>
      </c>
      <c r="J24" s="70">
        <f>SUM(J23:J23)</f>
        <v>0</v>
      </c>
      <c r="K24" s="69">
        <f>-SUM(K23:L23)</f>
        <v>0</v>
      </c>
      <c r="L24" s="70">
        <f>SUM(L23:L23)</f>
        <v>0</v>
      </c>
      <c r="M24" s="69">
        <f>-SUM(M23:N23)</f>
        <v>0</v>
      </c>
      <c r="N24" s="70">
        <f>SUM(N23:N23)</f>
        <v>0</v>
      </c>
      <c r="O24" s="69">
        <f>-SUM(O23:P23)</f>
        <v>0</v>
      </c>
      <c r="P24" s="70">
        <f>SUM(P23:P23)</f>
        <v>0</v>
      </c>
      <c r="Q24" s="69">
        <f>-SUM(Q23:R23)</f>
        <v>0</v>
      </c>
      <c r="R24" s="70">
        <f>SUM(R23:R23)</f>
        <v>0</v>
      </c>
      <c r="T24" s="52"/>
      <c r="U24" s="47"/>
      <c r="V24" s="47"/>
      <c r="W24" s="47"/>
      <c r="X24" s="52"/>
      <c r="Y24" s="47"/>
      <c r="Z24" s="47"/>
      <c r="AA24" s="47"/>
      <c r="AB24" s="52"/>
      <c r="AC24" s="47"/>
      <c r="AD24" s="47"/>
      <c r="AE24" s="47"/>
      <c r="AF24" s="52"/>
      <c r="AG24" s="47"/>
      <c r="AH24" s="47"/>
      <c r="AI24" s="53"/>
    </row>
    <row r="25" spans="1:35" s="4" customFormat="1" ht="15" customHeight="1" x14ac:dyDescent="0.2">
      <c r="A25" s="40" t="s">
        <v>26</v>
      </c>
      <c r="B25" s="60"/>
      <c r="C25" s="71"/>
      <c r="D25" s="72"/>
      <c r="E25" s="73"/>
      <c r="F25" s="72"/>
      <c r="G25" s="74"/>
      <c r="H25" s="72"/>
      <c r="I25" s="74"/>
      <c r="J25" s="72"/>
      <c r="K25" s="73"/>
      <c r="L25" s="72"/>
      <c r="M25" s="74"/>
      <c r="N25" s="72"/>
      <c r="O25" s="74"/>
      <c r="P25" s="72"/>
      <c r="Q25" s="73"/>
      <c r="R25" s="72"/>
      <c r="T25" s="52"/>
      <c r="U25" s="47"/>
      <c r="V25" s="47"/>
      <c r="W25" s="47"/>
      <c r="X25" s="52"/>
      <c r="Y25" s="47"/>
      <c r="Z25" s="47"/>
      <c r="AA25" s="47"/>
      <c r="AB25" s="52"/>
      <c r="AC25" s="47"/>
      <c r="AD25" s="47"/>
      <c r="AE25" s="47"/>
      <c r="AF25" s="52"/>
      <c r="AG25" s="47"/>
      <c r="AH25" s="47"/>
      <c r="AI25" s="53"/>
    </row>
    <row r="26" spans="1:35" s="4" customFormat="1" ht="75" customHeight="1" x14ac:dyDescent="0.2">
      <c r="A26" s="36" t="s">
        <v>49</v>
      </c>
      <c r="B26" s="55">
        <v>15</v>
      </c>
      <c r="C26" s="68"/>
      <c r="D26" s="67"/>
      <c r="E26" s="66"/>
      <c r="F26" s="67"/>
      <c r="G26" s="66"/>
      <c r="H26" s="67"/>
      <c r="I26" s="66"/>
      <c r="J26" s="67"/>
      <c r="K26" s="66"/>
      <c r="L26" s="67"/>
      <c r="M26" s="68"/>
      <c r="N26" s="67"/>
      <c r="O26" s="66"/>
      <c r="P26" s="67"/>
      <c r="Q26" s="66"/>
      <c r="R26" s="67"/>
      <c r="T26" s="52">
        <f>ROUNDUP((U26+V26+W26)/3,2)</f>
        <v>0</v>
      </c>
      <c r="U26" s="47"/>
      <c r="V26" s="47"/>
      <c r="W26" s="47"/>
      <c r="X26" s="52">
        <f>ROUNDUP((Y26+Z26+AA26)/3,2)</f>
        <v>0</v>
      </c>
      <c r="Y26" s="47"/>
      <c r="Z26" s="47"/>
      <c r="AA26" s="47"/>
      <c r="AB26" s="52">
        <f>ROUNDUP((AC26+AD26+AE26)/3,2)</f>
        <v>0</v>
      </c>
      <c r="AC26" s="47"/>
      <c r="AD26" s="47"/>
      <c r="AE26" s="47"/>
      <c r="AF26" s="52">
        <f>ROUNDUP((AG26+AH26+AI26)/3,2)</f>
        <v>0</v>
      </c>
      <c r="AG26" s="47"/>
      <c r="AH26" s="47"/>
      <c r="AI26" s="53"/>
    </row>
    <row r="27" spans="1:35" s="4" customFormat="1" ht="15" customHeight="1" x14ac:dyDescent="0.2">
      <c r="A27" s="36" t="s">
        <v>50</v>
      </c>
      <c r="B27" s="55">
        <v>10</v>
      </c>
      <c r="C27" s="63"/>
      <c r="D27" s="64"/>
      <c r="E27" s="65"/>
      <c r="F27" s="64"/>
      <c r="G27" s="65"/>
      <c r="H27" s="64"/>
      <c r="I27" s="65"/>
      <c r="J27" s="64"/>
      <c r="K27" s="65"/>
      <c r="L27" s="64"/>
      <c r="M27" s="63"/>
      <c r="N27" s="64"/>
      <c r="O27" s="65"/>
      <c r="P27" s="64"/>
      <c r="Q27" s="65"/>
      <c r="R27" s="64"/>
      <c r="T27" s="52"/>
      <c r="U27" s="47"/>
      <c r="V27" s="47"/>
      <c r="W27" s="47"/>
      <c r="X27" s="54"/>
      <c r="Y27" s="47"/>
      <c r="Z27" s="47"/>
      <c r="AA27" s="47"/>
      <c r="AB27" s="54"/>
      <c r="AC27" s="47"/>
      <c r="AD27" s="47"/>
      <c r="AE27" s="47"/>
      <c r="AF27" s="54"/>
      <c r="AG27" s="47"/>
      <c r="AH27" s="47"/>
      <c r="AI27" s="53"/>
    </row>
    <row r="28" spans="1:35" s="4" customFormat="1" ht="15" customHeight="1" x14ac:dyDescent="0.2">
      <c r="A28" s="36" t="s">
        <v>27</v>
      </c>
      <c r="B28" s="56" t="s">
        <v>28</v>
      </c>
      <c r="C28" s="68"/>
      <c r="D28" s="67"/>
      <c r="E28" s="66"/>
      <c r="F28" s="67"/>
      <c r="G28" s="66"/>
      <c r="H28" s="67"/>
      <c r="I28" s="66"/>
      <c r="J28" s="67"/>
      <c r="K28" s="66"/>
      <c r="L28" s="67"/>
      <c r="M28" s="68"/>
      <c r="N28" s="67"/>
      <c r="O28" s="66"/>
      <c r="P28" s="67"/>
      <c r="Q28" s="66"/>
      <c r="R28" s="67"/>
      <c r="T28" s="52"/>
      <c r="U28" s="47"/>
      <c r="V28" s="47"/>
      <c r="W28" s="47"/>
      <c r="X28" s="54"/>
      <c r="Y28" s="47"/>
      <c r="Z28" s="47"/>
      <c r="AA28" s="47"/>
      <c r="AB28" s="54"/>
      <c r="AC28" s="47"/>
      <c r="AD28" s="47"/>
      <c r="AE28" s="47"/>
      <c r="AF28" s="54"/>
      <c r="AG28" s="47"/>
      <c r="AH28" s="47"/>
      <c r="AI28" s="53"/>
    </row>
    <row r="29" spans="1:35" s="4" customFormat="1" ht="75" customHeight="1" x14ac:dyDescent="0.2">
      <c r="A29" s="36" t="s">
        <v>47</v>
      </c>
      <c r="B29" s="56">
        <v>10</v>
      </c>
      <c r="C29" s="68"/>
      <c r="D29" s="67"/>
      <c r="E29" s="68"/>
      <c r="F29" s="67"/>
      <c r="G29" s="68"/>
      <c r="H29" s="67"/>
      <c r="I29" s="68"/>
      <c r="J29" s="67"/>
      <c r="K29" s="68"/>
      <c r="L29" s="67"/>
      <c r="M29" s="68"/>
      <c r="N29" s="67"/>
      <c r="O29" s="68"/>
      <c r="P29" s="67"/>
      <c r="Q29" s="68"/>
      <c r="R29" s="67"/>
      <c r="T29" s="52"/>
      <c r="U29" s="47"/>
      <c r="V29" s="47"/>
      <c r="W29" s="47"/>
      <c r="X29" s="46"/>
      <c r="Y29" s="47"/>
      <c r="Z29" s="47"/>
      <c r="AA29" s="47"/>
      <c r="AB29" s="46"/>
      <c r="AC29" s="47"/>
      <c r="AD29" s="47"/>
      <c r="AE29" s="47"/>
      <c r="AF29" s="46"/>
      <c r="AG29" s="47"/>
      <c r="AH29" s="47"/>
      <c r="AI29" s="53"/>
    </row>
    <row r="30" spans="1:35" ht="15" customHeight="1" x14ac:dyDescent="0.2">
      <c r="A30" s="36" t="s">
        <v>31</v>
      </c>
      <c r="B30" s="56"/>
      <c r="C30" s="68"/>
      <c r="D30" s="67"/>
      <c r="E30" s="68"/>
      <c r="F30" s="67"/>
      <c r="G30" s="68"/>
      <c r="H30" s="67"/>
      <c r="I30" s="68"/>
      <c r="J30" s="67"/>
      <c r="K30" s="68"/>
      <c r="L30" s="67"/>
      <c r="M30" s="68"/>
      <c r="N30" s="67"/>
      <c r="O30" s="68"/>
      <c r="P30" s="67"/>
      <c r="Q30" s="68"/>
      <c r="R30" s="67"/>
      <c r="T30" s="50"/>
      <c r="U30" s="45"/>
      <c r="V30" s="45"/>
      <c r="W30" s="45"/>
      <c r="X30" s="45"/>
      <c r="Y30" s="45"/>
      <c r="Z30" s="45"/>
      <c r="AA30" s="45"/>
      <c r="AB30" s="45"/>
      <c r="AC30" s="45"/>
      <c r="AD30" s="45"/>
      <c r="AE30" s="45"/>
      <c r="AF30" s="45"/>
      <c r="AG30" s="45"/>
      <c r="AH30" s="45"/>
      <c r="AI30" s="51"/>
    </row>
    <row r="31" spans="1:35" s="4" customFormat="1" ht="30" customHeight="1" x14ac:dyDescent="0.2">
      <c r="A31" s="36" t="s">
        <v>52</v>
      </c>
      <c r="B31" s="56">
        <v>5</v>
      </c>
      <c r="C31" s="68"/>
      <c r="D31" s="67"/>
      <c r="E31" s="68"/>
      <c r="F31" s="67"/>
      <c r="G31" s="68"/>
      <c r="H31" s="67"/>
      <c r="I31" s="68"/>
      <c r="J31" s="67"/>
      <c r="K31" s="68"/>
      <c r="L31" s="67"/>
      <c r="M31" s="68"/>
      <c r="N31" s="67"/>
      <c r="O31" s="68"/>
      <c r="P31" s="67"/>
      <c r="Q31" s="68"/>
      <c r="R31" s="67"/>
      <c r="T31" s="52"/>
      <c r="U31" s="47"/>
      <c r="V31" s="47"/>
      <c r="W31" s="47"/>
      <c r="X31" s="52"/>
      <c r="Y31" s="47"/>
      <c r="Z31" s="47"/>
      <c r="AA31" s="47"/>
      <c r="AB31" s="52"/>
      <c r="AC31" s="47"/>
      <c r="AD31" s="47"/>
      <c r="AE31" s="47"/>
      <c r="AF31" s="52"/>
      <c r="AG31" s="47"/>
      <c r="AH31" s="47"/>
      <c r="AI31" s="53"/>
    </row>
    <row r="32" spans="1:35" s="4" customFormat="1" ht="30" customHeight="1" x14ac:dyDescent="0.2">
      <c r="A32" s="41" t="s">
        <v>0</v>
      </c>
      <c r="B32" s="61">
        <f>SUM(B26:B31)</f>
        <v>40</v>
      </c>
      <c r="C32" s="69">
        <f>SUM(C26:D31)</f>
        <v>0</v>
      </c>
      <c r="D32" s="70" t="e">
        <f>SUM(#REF!)</f>
        <v>#REF!</v>
      </c>
      <c r="E32" s="69">
        <f>SUM(E26:F31)</f>
        <v>0</v>
      </c>
      <c r="F32" s="70" t="e">
        <f>SUM(#REF!)</f>
        <v>#REF!</v>
      </c>
      <c r="G32" s="69">
        <f>SUM(G26:H31)</f>
        <v>0</v>
      </c>
      <c r="H32" s="70" t="e">
        <f>SUM(#REF!)</f>
        <v>#REF!</v>
      </c>
      <c r="I32" s="69">
        <f>SUM(I26:J31)</f>
        <v>0</v>
      </c>
      <c r="J32" s="70" t="e">
        <f>SUM(#REF!)</f>
        <v>#REF!</v>
      </c>
      <c r="K32" s="69">
        <f>SUM(K26:L31)</f>
        <v>0</v>
      </c>
      <c r="L32" s="70" t="e">
        <f>SUM(#REF!)</f>
        <v>#REF!</v>
      </c>
      <c r="M32" s="69">
        <f>SUM(M26:N31)</f>
        <v>0</v>
      </c>
      <c r="N32" s="70" t="e">
        <f>SUM(#REF!)</f>
        <v>#REF!</v>
      </c>
      <c r="O32" s="69">
        <f>SUM(O26:P31)</f>
        <v>0</v>
      </c>
      <c r="P32" s="70" t="e">
        <f>SUM(#REF!)</f>
        <v>#REF!</v>
      </c>
      <c r="Q32" s="69">
        <f>SUM(Q26:R31)</f>
        <v>0</v>
      </c>
      <c r="R32" s="70" t="e">
        <f>SUM(#REF!)</f>
        <v>#REF!</v>
      </c>
      <c r="T32" s="52"/>
      <c r="U32" s="47"/>
      <c r="V32" s="47"/>
      <c r="W32" s="47"/>
      <c r="X32" s="52"/>
      <c r="Y32" s="47"/>
      <c r="Z32" s="47"/>
      <c r="AA32" s="47"/>
      <c r="AB32" s="52"/>
      <c r="AC32" s="47"/>
      <c r="AD32" s="47"/>
      <c r="AE32" s="47"/>
      <c r="AF32" s="52"/>
      <c r="AG32" s="47"/>
      <c r="AH32" s="47"/>
      <c r="AI32" s="53"/>
    </row>
    <row r="33" spans="1:35" s="4" customFormat="1" ht="15" customHeight="1" x14ac:dyDescent="0.2">
      <c r="A33" s="40" t="s">
        <v>29</v>
      </c>
      <c r="B33" s="60"/>
      <c r="C33" s="71"/>
      <c r="D33" s="72"/>
      <c r="E33" s="73"/>
      <c r="F33" s="72"/>
      <c r="G33" s="74"/>
      <c r="H33" s="72"/>
      <c r="I33" s="74"/>
      <c r="J33" s="72"/>
      <c r="K33" s="73"/>
      <c r="L33" s="72"/>
      <c r="M33" s="74"/>
      <c r="N33" s="72"/>
      <c r="O33" s="74"/>
      <c r="P33" s="72"/>
      <c r="Q33" s="73"/>
      <c r="R33" s="72"/>
      <c r="T33" s="52"/>
      <c r="U33" s="47"/>
      <c r="V33" s="47"/>
      <c r="W33" s="47"/>
      <c r="X33" s="52"/>
      <c r="Y33" s="47"/>
      <c r="Z33" s="47"/>
      <c r="AA33" s="47"/>
      <c r="AB33" s="52"/>
      <c r="AC33" s="47"/>
      <c r="AD33" s="47"/>
      <c r="AE33" s="47"/>
      <c r="AF33" s="52"/>
      <c r="AG33" s="47"/>
      <c r="AH33" s="47"/>
      <c r="AI33" s="53"/>
    </row>
    <row r="34" spans="1:35" s="4" customFormat="1" ht="30" customHeight="1" x14ac:dyDescent="0.2">
      <c r="A34" s="36" t="s">
        <v>32</v>
      </c>
      <c r="B34" s="55">
        <v>10</v>
      </c>
      <c r="C34" s="68"/>
      <c r="D34" s="67"/>
      <c r="E34" s="66"/>
      <c r="F34" s="67"/>
      <c r="G34" s="66"/>
      <c r="H34" s="67"/>
      <c r="I34" s="66"/>
      <c r="J34" s="67"/>
      <c r="K34" s="66"/>
      <c r="L34" s="67"/>
      <c r="M34" s="66"/>
      <c r="N34" s="67"/>
      <c r="O34" s="66"/>
      <c r="P34" s="67"/>
      <c r="Q34" s="66"/>
      <c r="R34" s="67"/>
      <c r="T34" s="52"/>
      <c r="U34" s="47"/>
      <c r="V34" s="47"/>
      <c r="W34" s="47"/>
      <c r="X34" s="52"/>
      <c r="Y34" s="47"/>
      <c r="Z34" s="47"/>
      <c r="AA34" s="47"/>
      <c r="AB34" s="52"/>
      <c r="AC34" s="47"/>
      <c r="AD34" s="47"/>
      <c r="AE34" s="47"/>
      <c r="AF34" s="52"/>
      <c r="AG34" s="47"/>
      <c r="AH34" s="47"/>
      <c r="AI34" s="53"/>
    </row>
    <row r="35" spans="1:35" s="4" customFormat="1" ht="30" customHeight="1" x14ac:dyDescent="0.2">
      <c r="A35" s="36" t="s">
        <v>33</v>
      </c>
      <c r="B35" s="55">
        <v>5</v>
      </c>
      <c r="C35" s="68"/>
      <c r="D35" s="67"/>
      <c r="E35" s="66"/>
      <c r="F35" s="67"/>
      <c r="G35" s="66"/>
      <c r="H35" s="67"/>
      <c r="I35" s="66"/>
      <c r="J35" s="67"/>
      <c r="K35" s="66"/>
      <c r="L35" s="67"/>
      <c r="M35" s="66"/>
      <c r="N35" s="67"/>
      <c r="O35" s="66"/>
      <c r="P35" s="67"/>
      <c r="Q35" s="66"/>
      <c r="R35" s="67"/>
      <c r="T35" s="52"/>
      <c r="U35" s="47"/>
      <c r="V35" s="47"/>
      <c r="W35" s="47"/>
      <c r="X35" s="52"/>
      <c r="Y35" s="47"/>
      <c r="Z35" s="47"/>
      <c r="AA35" s="47"/>
      <c r="AB35" s="52"/>
      <c r="AC35" s="47"/>
      <c r="AD35" s="47"/>
      <c r="AE35" s="47"/>
      <c r="AF35" s="52"/>
      <c r="AG35" s="47"/>
      <c r="AH35" s="47"/>
      <c r="AI35" s="53"/>
    </row>
    <row r="36" spans="1:35" s="4" customFormat="1" ht="30" customHeight="1" x14ac:dyDescent="0.2">
      <c r="A36" s="36" t="s">
        <v>34</v>
      </c>
      <c r="B36" s="55">
        <v>5</v>
      </c>
      <c r="C36" s="68"/>
      <c r="D36" s="67"/>
      <c r="E36" s="66"/>
      <c r="F36" s="67"/>
      <c r="G36" s="66"/>
      <c r="H36" s="67"/>
      <c r="I36" s="66"/>
      <c r="J36" s="67"/>
      <c r="K36" s="66"/>
      <c r="L36" s="67"/>
      <c r="M36" s="66"/>
      <c r="N36" s="67"/>
      <c r="O36" s="66"/>
      <c r="P36" s="67"/>
      <c r="Q36" s="66"/>
      <c r="R36" s="67"/>
      <c r="T36" s="52"/>
      <c r="U36" s="47"/>
      <c r="V36" s="47"/>
      <c r="W36" s="47"/>
      <c r="X36" s="52"/>
      <c r="Y36" s="47"/>
      <c r="Z36" s="47"/>
      <c r="AA36" s="47"/>
      <c r="AB36" s="52"/>
      <c r="AC36" s="47"/>
      <c r="AD36" s="47"/>
      <c r="AE36" s="47"/>
      <c r="AF36" s="52"/>
      <c r="AG36" s="47"/>
      <c r="AH36" s="47"/>
      <c r="AI36" s="53"/>
    </row>
    <row r="37" spans="1:35" s="4" customFormat="1" ht="15" customHeight="1" x14ac:dyDescent="0.2">
      <c r="A37" s="36" t="s">
        <v>37</v>
      </c>
      <c r="B37" s="55"/>
      <c r="C37" s="68"/>
      <c r="D37" s="67"/>
      <c r="E37" s="68"/>
      <c r="F37" s="67"/>
      <c r="G37" s="68"/>
      <c r="H37" s="67"/>
      <c r="I37" s="68"/>
      <c r="J37" s="67"/>
      <c r="K37" s="68"/>
      <c r="L37" s="67"/>
      <c r="M37" s="68"/>
      <c r="N37" s="67"/>
      <c r="O37" s="68"/>
      <c r="P37" s="67"/>
      <c r="Q37" s="68"/>
      <c r="R37" s="67"/>
      <c r="T37" s="52"/>
      <c r="U37" s="47"/>
      <c r="V37" s="47"/>
      <c r="W37" s="47"/>
      <c r="X37" s="52"/>
      <c r="Y37" s="47"/>
      <c r="Z37" s="47"/>
      <c r="AA37" s="47"/>
      <c r="AB37" s="52"/>
      <c r="AC37" s="47"/>
      <c r="AD37" s="47"/>
      <c r="AE37" s="47"/>
      <c r="AF37" s="52"/>
      <c r="AG37" s="47"/>
      <c r="AH37" s="47"/>
      <c r="AI37" s="53"/>
    </row>
    <row r="38" spans="1:35" s="4" customFormat="1" ht="15" customHeight="1" x14ac:dyDescent="0.2">
      <c r="A38" s="36" t="s">
        <v>35</v>
      </c>
      <c r="B38" s="55" t="s">
        <v>44</v>
      </c>
      <c r="C38" s="68"/>
      <c r="D38" s="67"/>
      <c r="E38" s="68"/>
      <c r="F38" s="67"/>
      <c r="G38" s="68"/>
      <c r="H38" s="67"/>
      <c r="I38" s="68"/>
      <c r="J38" s="67"/>
      <c r="K38" s="68"/>
      <c r="L38" s="67"/>
      <c r="M38" s="68"/>
      <c r="N38" s="67"/>
      <c r="O38" s="68"/>
      <c r="P38" s="67"/>
      <c r="Q38" s="68"/>
      <c r="R38" s="67"/>
      <c r="T38" s="52">
        <f t="shared" ref="T38:T41" si="0">ROUNDUP((U38+V38+W38)/3,2)</f>
        <v>0</v>
      </c>
      <c r="U38" s="47"/>
      <c r="V38" s="47"/>
      <c r="W38" s="47"/>
      <c r="X38" s="52">
        <f>ROUNDUP((Y38+Z38+AA38)/3,2)</f>
        <v>0</v>
      </c>
      <c r="Y38" s="47"/>
      <c r="Z38" s="47"/>
      <c r="AA38" s="47"/>
      <c r="AB38" s="52">
        <f>ROUNDUP((AC38+AD38+AE38)/3,2)</f>
        <v>0</v>
      </c>
      <c r="AC38" s="47"/>
      <c r="AD38" s="47"/>
      <c r="AE38" s="47"/>
      <c r="AF38" s="52">
        <f>ROUNDUP((AG38+AH38+AI38)/3,2)</f>
        <v>0</v>
      </c>
      <c r="AG38" s="47"/>
      <c r="AH38" s="47"/>
      <c r="AI38" s="53"/>
    </row>
    <row r="39" spans="1:35" s="4" customFormat="1" ht="15" customHeight="1" x14ac:dyDescent="0.2">
      <c r="A39" s="36" t="s">
        <v>36</v>
      </c>
      <c r="B39" s="55" t="s">
        <v>44</v>
      </c>
      <c r="C39" s="68"/>
      <c r="D39" s="67"/>
      <c r="E39" s="66"/>
      <c r="F39" s="67"/>
      <c r="G39" s="66"/>
      <c r="H39" s="67"/>
      <c r="I39" s="66"/>
      <c r="J39" s="67"/>
      <c r="K39" s="66"/>
      <c r="L39" s="67"/>
      <c r="M39" s="66"/>
      <c r="N39" s="67"/>
      <c r="O39" s="66"/>
      <c r="P39" s="67"/>
      <c r="Q39" s="66"/>
      <c r="R39" s="67"/>
      <c r="T39" s="52"/>
      <c r="U39" s="47"/>
      <c r="V39" s="47"/>
      <c r="W39" s="47"/>
      <c r="X39" s="52"/>
      <c r="Y39" s="47"/>
      <c r="Z39" s="47"/>
      <c r="AA39" s="47"/>
      <c r="AB39" s="52"/>
      <c r="AC39" s="47"/>
      <c r="AD39" s="47"/>
      <c r="AE39" s="47"/>
      <c r="AF39" s="52"/>
      <c r="AG39" s="47"/>
      <c r="AH39" s="47"/>
      <c r="AI39" s="53"/>
    </row>
    <row r="40" spans="1:35" s="4" customFormat="1" ht="15" customHeight="1" thickBot="1" x14ac:dyDescent="0.25">
      <c r="A40" s="41" t="s">
        <v>0</v>
      </c>
      <c r="B40" s="61">
        <f>SUM(B34:B39)</f>
        <v>20</v>
      </c>
      <c r="C40" s="69">
        <f>SUM(C34:D37)+SUM(C38:D39)</f>
        <v>0</v>
      </c>
      <c r="D40" s="70" t="e">
        <f>SUM(#REF!)</f>
        <v>#REF!</v>
      </c>
      <c r="E40" s="69">
        <f>SUM(E34:F37)+SUM(E38:F39)</f>
        <v>0</v>
      </c>
      <c r="F40" s="70" t="e">
        <f>SUM(#REF!)</f>
        <v>#REF!</v>
      </c>
      <c r="G40" s="69">
        <f>SUM(G34:H37)+SUM(G38:H39)</f>
        <v>0</v>
      </c>
      <c r="H40" s="70" t="e">
        <f>SUM(#REF!)</f>
        <v>#REF!</v>
      </c>
      <c r="I40" s="69">
        <f>SUM(I34:J37)+SUM(I38:J39)</f>
        <v>0</v>
      </c>
      <c r="J40" s="70" t="e">
        <f>SUM(#REF!)</f>
        <v>#REF!</v>
      </c>
      <c r="K40" s="69">
        <f>SUM(K34:L37)+SUM(K38:L39)</f>
        <v>0</v>
      </c>
      <c r="L40" s="70" t="e">
        <f>SUM(#REF!)</f>
        <v>#REF!</v>
      </c>
      <c r="M40" s="69">
        <f>SUM(M34:N37)+SUM(M38:N39)</f>
        <v>0</v>
      </c>
      <c r="N40" s="70" t="e">
        <f>SUM(#REF!)</f>
        <v>#REF!</v>
      </c>
      <c r="O40" s="69">
        <f>SUM(O34:P37)+SUM(O38:P39)</f>
        <v>0</v>
      </c>
      <c r="P40" s="70" t="e">
        <f>SUM(#REF!)</f>
        <v>#REF!</v>
      </c>
      <c r="Q40" s="69">
        <f>SUM(Q34:R37)+SUM(Q38:R39)</f>
        <v>0</v>
      </c>
      <c r="R40" s="70" t="e">
        <f>SUM(#REF!)</f>
        <v>#REF!</v>
      </c>
      <c r="T40" s="52"/>
      <c r="U40" s="47"/>
      <c r="V40" s="47"/>
      <c r="W40" s="47"/>
      <c r="X40" s="52"/>
      <c r="Y40" s="47"/>
      <c r="Z40" s="47"/>
      <c r="AA40" s="47"/>
      <c r="AB40" s="52"/>
      <c r="AC40" s="47"/>
      <c r="AD40" s="47"/>
      <c r="AE40" s="47"/>
      <c r="AF40" s="52"/>
      <c r="AG40" s="47"/>
      <c r="AH40" s="47"/>
      <c r="AI40" s="53"/>
    </row>
    <row r="41" spans="1:35" s="4" customFormat="1" ht="30" customHeight="1" thickBot="1" x14ac:dyDescent="0.25">
      <c r="A41" s="38" t="s">
        <v>1</v>
      </c>
      <c r="B41" s="62">
        <f>SUM(B13,B15)</f>
        <v>100</v>
      </c>
      <c r="C41" s="83">
        <f>40+SUM(C14,C21,C24,C32,C40)</f>
        <v>40</v>
      </c>
      <c r="D41" s="84"/>
      <c r="E41" s="83">
        <f>40+SUM(E14,E21,E24,E32,E40)</f>
        <v>40</v>
      </c>
      <c r="F41" s="84"/>
      <c r="G41" s="83">
        <f>40+SUM(H14,G21,G24,G32,G40)</f>
        <v>40</v>
      </c>
      <c r="H41" s="84"/>
      <c r="I41" s="83">
        <f>40+SUM(J14,I21,I24,I32,I40)</f>
        <v>40</v>
      </c>
      <c r="J41" s="84"/>
      <c r="K41" s="83">
        <f>40+SUM(L14,K21,K24,K32,K40)</f>
        <v>40</v>
      </c>
      <c r="L41" s="84"/>
      <c r="M41" s="83">
        <f>40+SUM(N14,M21,M24,M32,M40)</f>
        <v>40</v>
      </c>
      <c r="N41" s="84"/>
      <c r="O41" s="83">
        <f>40+SUM(P14,O21,O24,O32,O40)</f>
        <v>40</v>
      </c>
      <c r="P41" s="84"/>
      <c r="Q41" s="83">
        <f>40+SUM(R14,Q21,Q24,Q32,Q40)</f>
        <v>40</v>
      </c>
      <c r="R41" s="84"/>
      <c r="T41" s="52">
        <f t="shared" si="0"/>
        <v>0</v>
      </c>
      <c r="U41" s="47"/>
      <c r="V41" s="47"/>
      <c r="W41" s="47"/>
      <c r="X41" s="52">
        <f>ROUNDUP((Y41+Z41+AA41)/3,2)</f>
        <v>0</v>
      </c>
      <c r="Y41" s="47"/>
      <c r="Z41" s="47"/>
      <c r="AA41" s="47"/>
      <c r="AB41" s="52">
        <f>ROUNDUP((AC41+AD41+AE41)/3,2)</f>
        <v>0</v>
      </c>
      <c r="AC41" s="47"/>
      <c r="AD41" s="47"/>
      <c r="AE41" s="47"/>
      <c r="AF41" s="52">
        <f>ROUNDUP((AG41+AH41+AI41)/3,2)</f>
        <v>0</v>
      </c>
      <c r="AG41" s="47"/>
      <c r="AH41" s="47"/>
      <c r="AI41" s="53"/>
    </row>
    <row r="42" spans="1:35" s="4" customFormat="1" ht="15" customHeight="1" x14ac:dyDescent="0.2">
      <c r="A42" s="3"/>
      <c r="B42" s="2"/>
      <c r="C42" s="3"/>
      <c r="D42" s="3"/>
      <c r="E42" s="3"/>
      <c r="F42" s="3"/>
      <c r="G42" s="3"/>
      <c r="H42" s="3"/>
      <c r="I42" s="3"/>
      <c r="J42" s="3"/>
      <c r="K42" s="3"/>
      <c r="L42" s="3"/>
      <c r="M42" s="3"/>
      <c r="N42" s="3"/>
      <c r="O42" s="3"/>
      <c r="P42" s="3"/>
      <c r="Q42" s="3"/>
      <c r="R42" s="3"/>
      <c r="T42" s="52"/>
      <c r="U42" s="47"/>
      <c r="V42" s="47"/>
      <c r="W42" s="47"/>
      <c r="X42" s="46"/>
      <c r="Y42" s="47"/>
      <c r="Z42" s="47"/>
      <c r="AA42" s="47"/>
      <c r="AB42" s="46"/>
      <c r="AC42" s="47"/>
      <c r="AD42" s="47"/>
      <c r="AE42" s="47"/>
      <c r="AF42" s="46"/>
      <c r="AG42" s="47"/>
      <c r="AH42" s="47"/>
      <c r="AI42" s="53"/>
    </row>
    <row r="43" spans="1:35" ht="60" customHeight="1" x14ac:dyDescent="0.2">
      <c r="T43" s="50"/>
      <c r="U43" s="45"/>
      <c r="V43" s="45"/>
      <c r="W43" s="45"/>
      <c r="X43" s="45"/>
      <c r="Y43" s="45"/>
      <c r="Z43" s="45"/>
      <c r="AA43" s="45"/>
      <c r="AB43" s="45"/>
      <c r="AC43" s="45"/>
      <c r="AD43" s="45"/>
      <c r="AE43" s="45"/>
      <c r="AF43" s="45"/>
      <c r="AG43" s="45"/>
      <c r="AH43" s="45"/>
      <c r="AI43" s="51"/>
    </row>
    <row r="44" spans="1:35" s="4" customFormat="1" ht="60" customHeight="1" x14ac:dyDescent="0.2">
      <c r="A44" s="75" t="s">
        <v>38</v>
      </c>
      <c r="B44" s="75"/>
      <c r="C44" s="75"/>
      <c r="D44" s="75"/>
      <c r="E44" s="75"/>
      <c r="F44" s="75"/>
      <c r="G44" s="75"/>
      <c r="H44" s="75"/>
      <c r="I44" s="75"/>
      <c r="J44" s="75"/>
      <c r="K44" s="75"/>
      <c r="L44" s="75"/>
      <c r="M44" s="75"/>
      <c r="N44" s="75"/>
      <c r="O44" s="75"/>
      <c r="P44" s="75"/>
      <c r="Q44" s="75"/>
      <c r="R44" s="75"/>
      <c r="T44" s="52"/>
      <c r="U44" s="47"/>
      <c r="V44" s="47"/>
      <c r="W44" s="47"/>
      <c r="X44" s="52"/>
      <c r="Y44" s="47"/>
      <c r="Z44" s="47"/>
      <c r="AA44" s="47"/>
      <c r="AB44" s="52"/>
      <c r="AC44" s="47"/>
      <c r="AD44" s="47"/>
      <c r="AE44" s="47"/>
      <c r="AF44" s="52"/>
      <c r="AG44" s="47"/>
      <c r="AH44" s="47"/>
      <c r="AI44" s="53"/>
    </row>
    <row r="45" spans="1:35" s="4" customFormat="1" ht="15" customHeight="1" x14ac:dyDescent="0.2">
      <c r="A45" s="102" t="s">
        <v>39</v>
      </c>
      <c r="B45" s="103"/>
      <c r="C45" s="103"/>
      <c r="D45" s="103"/>
      <c r="E45" s="103"/>
      <c r="F45" s="103"/>
      <c r="G45" s="103"/>
      <c r="H45" s="103"/>
      <c r="I45" s="103"/>
      <c r="J45" s="103"/>
      <c r="K45" s="103"/>
      <c r="L45" s="103"/>
      <c r="M45" s="103"/>
      <c r="N45" s="103"/>
      <c r="O45" s="103"/>
      <c r="P45" s="103"/>
      <c r="Q45" s="103"/>
      <c r="R45" s="103"/>
      <c r="T45" s="52"/>
      <c r="U45" s="47"/>
      <c r="V45" s="47"/>
      <c r="W45" s="47"/>
      <c r="X45" s="52"/>
      <c r="Y45" s="47"/>
      <c r="Z45" s="47"/>
      <c r="AA45" s="47"/>
      <c r="AB45" s="52"/>
      <c r="AC45" s="47"/>
      <c r="AD45" s="47"/>
      <c r="AE45" s="47"/>
      <c r="AF45" s="52"/>
      <c r="AG45" s="47"/>
      <c r="AH45" s="47"/>
      <c r="AI45" s="53"/>
    </row>
    <row r="46" spans="1:35" s="4" customFormat="1" ht="75" customHeight="1" x14ac:dyDescent="0.2">
      <c r="A46" s="32"/>
      <c r="B46" s="33"/>
      <c r="C46" s="34"/>
      <c r="D46" s="31"/>
      <c r="E46" s="31"/>
      <c r="F46" s="31"/>
      <c r="G46" s="31"/>
      <c r="H46" s="31"/>
      <c r="I46" s="31"/>
      <c r="J46" s="31"/>
      <c r="K46" s="31"/>
      <c r="L46" s="31"/>
      <c r="M46" s="31"/>
      <c r="N46" s="31"/>
      <c r="O46" s="31"/>
      <c r="P46" s="31"/>
      <c r="Q46" s="31"/>
      <c r="R46" s="31"/>
      <c r="T46" s="52"/>
      <c r="U46" s="47"/>
      <c r="V46" s="47"/>
      <c r="W46" s="47"/>
      <c r="X46" s="52"/>
      <c r="Y46" s="47"/>
      <c r="Z46" s="47"/>
      <c r="AA46" s="47"/>
      <c r="AB46" s="52"/>
      <c r="AC46" s="47"/>
      <c r="AD46" s="47"/>
      <c r="AE46" s="47"/>
      <c r="AF46" s="52"/>
      <c r="AG46" s="47"/>
      <c r="AH46" s="47"/>
      <c r="AI46" s="53"/>
    </row>
    <row r="47" spans="1:35" s="4" customFormat="1" ht="15" customHeight="1" x14ac:dyDescent="0.2">
      <c r="A47" s="6"/>
      <c r="B47" s="33"/>
      <c r="C47" s="34"/>
      <c r="D47" s="5"/>
      <c r="E47" s="5"/>
      <c r="F47" s="5"/>
      <c r="G47" s="5"/>
      <c r="H47" s="5"/>
      <c r="I47" s="5"/>
      <c r="J47" s="5"/>
      <c r="K47" s="5"/>
      <c r="L47" s="5"/>
      <c r="M47" s="5"/>
      <c r="N47" s="5"/>
      <c r="O47" s="5"/>
      <c r="P47" s="5"/>
      <c r="Q47" s="5"/>
      <c r="R47" s="5"/>
      <c r="T47" s="52"/>
      <c r="U47" s="47"/>
      <c r="V47" s="47"/>
      <c r="W47" s="47"/>
      <c r="X47" s="52"/>
      <c r="Y47" s="47"/>
      <c r="Z47" s="47"/>
      <c r="AA47" s="47"/>
      <c r="AB47" s="52"/>
      <c r="AC47" s="47"/>
      <c r="AD47" s="47"/>
      <c r="AE47" s="47"/>
      <c r="AF47" s="52"/>
      <c r="AG47" s="47"/>
      <c r="AH47" s="47"/>
      <c r="AI47" s="53"/>
    </row>
    <row r="48" spans="1:35" s="4" customFormat="1" ht="80.099999999999994" customHeight="1" x14ac:dyDescent="0.2">
      <c r="A48" s="32"/>
      <c r="B48" s="33"/>
      <c r="C48" s="34"/>
      <c r="D48" s="5"/>
      <c r="E48" s="5"/>
      <c r="F48" s="5"/>
      <c r="G48" s="5"/>
      <c r="H48" s="5"/>
      <c r="I48" s="5"/>
      <c r="J48" s="5"/>
      <c r="K48" s="5"/>
      <c r="L48" s="5"/>
      <c r="M48" s="5"/>
      <c r="N48" s="5"/>
      <c r="O48" s="5"/>
      <c r="P48" s="5"/>
      <c r="Q48" s="5"/>
      <c r="R48" s="5"/>
      <c r="T48" s="52"/>
      <c r="U48" s="47"/>
      <c r="V48" s="47"/>
      <c r="W48" s="47"/>
      <c r="X48" s="52"/>
      <c r="Y48" s="47"/>
      <c r="Z48" s="47"/>
      <c r="AA48" s="47"/>
      <c r="AB48" s="52"/>
      <c r="AC48" s="47"/>
      <c r="AD48" s="47"/>
      <c r="AE48" s="47"/>
      <c r="AF48" s="52"/>
      <c r="AG48" s="47"/>
      <c r="AH48" s="47"/>
      <c r="AI48" s="53"/>
    </row>
    <row r="49" spans="1:35" s="4" customFormat="1" ht="15" customHeight="1" x14ac:dyDescent="0.2">
      <c r="A49" s="6"/>
      <c r="B49" s="33"/>
      <c r="C49" s="34"/>
      <c r="D49" s="5"/>
      <c r="E49" s="5"/>
      <c r="F49" s="5"/>
      <c r="G49" s="5"/>
      <c r="H49" s="5"/>
      <c r="I49" s="5"/>
      <c r="J49" s="5"/>
      <c r="K49" s="5"/>
      <c r="L49" s="5"/>
      <c r="M49" s="5"/>
      <c r="N49" s="5"/>
      <c r="O49" s="5"/>
      <c r="P49" s="5"/>
      <c r="Q49" s="5"/>
      <c r="R49" s="5"/>
      <c r="T49" s="52"/>
      <c r="U49" s="47"/>
      <c r="V49" s="47"/>
      <c r="W49" s="47"/>
      <c r="X49" s="52"/>
      <c r="Y49" s="47"/>
      <c r="Z49" s="47"/>
      <c r="AA49" s="47"/>
      <c r="AB49" s="52"/>
      <c r="AC49" s="47"/>
      <c r="AD49" s="47"/>
      <c r="AE49" s="47"/>
      <c r="AF49" s="52"/>
      <c r="AG49" s="47"/>
      <c r="AH49" s="47"/>
      <c r="AI49" s="53"/>
    </row>
    <row r="50" spans="1:35" s="4" customFormat="1" ht="30" customHeight="1" x14ac:dyDescent="0.2">
      <c r="A50" s="28"/>
      <c r="B50" s="33"/>
      <c r="C50" s="34"/>
      <c r="D50" s="7"/>
      <c r="E50" s="7"/>
      <c r="F50" s="7"/>
      <c r="G50" s="7"/>
      <c r="H50" s="7"/>
      <c r="I50" s="7"/>
      <c r="J50" s="7"/>
      <c r="K50" s="7"/>
      <c r="L50" s="7"/>
      <c r="M50" s="7"/>
      <c r="N50" s="7"/>
      <c r="O50" s="7"/>
      <c r="P50" s="7"/>
      <c r="Q50" s="7"/>
      <c r="R50" s="7"/>
      <c r="T50" s="52"/>
      <c r="U50" s="47"/>
      <c r="V50" s="47"/>
      <c r="W50" s="47"/>
      <c r="X50" s="52"/>
      <c r="Y50" s="47"/>
      <c r="Z50" s="47"/>
      <c r="AA50" s="47"/>
      <c r="AB50" s="52"/>
      <c r="AC50" s="47"/>
      <c r="AD50" s="47"/>
      <c r="AE50" s="47"/>
      <c r="AF50" s="52"/>
      <c r="AG50" s="47"/>
      <c r="AH50" s="47"/>
      <c r="AI50" s="53"/>
    </row>
    <row r="51" spans="1:35" s="4" customFormat="1" ht="15" customHeight="1" x14ac:dyDescent="0.2">
      <c r="A51" s="29"/>
      <c r="B51" s="33"/>
      <c r="C51" s="34"/>
      <c r="D51" s="3"/>
      <c r="E51" s="3"/>
      <c r="F51" s="3"/>
      <c r="G51" s="3"/>
      <c r="H51" s="3"/>
      <c r="I51" s="3"/>
      <c r="J51" s="3"/>
      <c r="K51" s="3"/>
      <c r="L51" s="3"/>
      <c r="M51" s="3"/>
      <c r="N51" s="3"/>
      <c r="O51" s="3"/>
      <c r="P51" s="3"/>
      <c r="Q51" s="3"/>
      <c r="R51" s="3"/>
      <c r="T51" s="52"/>
      <c r="U51" s="47"/>
      <c r="V51" s="47"/>
      <c r="W51" s="47"/>
      <c r="X51" s="52"/>
      <c r="Y51" s="47"/>
      <c r="Z51" s="47"/>
      <c r="AA51" s="47"/>
      <c r="AB51" s="52"/>
      <c r="AC51" s="47"/>
      <c r="AD51" s="47"/>
      <c r="AE51" s="47"/>
      <c r="AF51" s="52"/>
      <c r="AG51" s="47"/>
      <c r="AH51" s="47"/>
      <c r="AI51" s="53"/>
    </row>
    <row r="52" spans="1:35" s="4" customFormat="1" ht="80.099999999999994" customHeight="1" x14ac:dyDescent="0.2">
      <c r="A52" s="29"/>
      <c r="B52" s="2"/>
      <c r="C52" s="3"/>
      <c r="D52" s="3"/>
      <c r="E52" s="3"/>
      <c r="F52" s="3"/>
      <c r="G52" s="3"/>
      <c r="H52" s="3"/>
      <c r="I52" s="3"/>
      <c r="J52" s="3"/>
      <c r="K52" s="3"/>
      <c r="L52" s="3"/>
      <c r="M52" s="3"/>
      <c r="N52" s="3"/>
      <c r="O52" s="3"/>
      <c r="P52" s="3"/>
      <c r="Q52" s="3"/>
      <c r="R52" s="3"/>
      <c r="T52" s="52"/>
      <c r="U52" s="47"/>
      <c r="V52" s="47"/>
      <c r="W52" s="47"/>
      <c r="X52" s="52"/>
      <c r="Y52" s="47"/>
      <c r="Z52" s="47"/>
      <c r="AA52" s="47"/>
      <c r="AB52" s="52"/>
      <c r="AC52" s="47"/>
      <c r="AD52" s="47"/>
      <c r="AE52" s="47"/>
      <c r="AF52" s="52"/>
      <c r="AG52" s="47"/>
      <c r="AH52" s="47"/>
      <c r="AI52" s="53"/>
    </row>
    <row r="53" spans="1:35" s="4" customFormat="1" ht="15" customHeight="1" x14ac:dyDescent="0.2">
      <c r="A53" s="29"/>
      <c r="B53" s="2"/>
      <c r="C53" s="3"/>
      <c r="D53" s="3"/>
      <c r="E53" s="3"/>
      <c r="F53" s="3"/>
      <c r="G53" s="3"/>
      <c r="H53" s="3"/>
      <c r="I53" s="3"/>
      <c r="J53" s="3"/>
      <c r="K53" s="3"/>
      <c r="L53" s="3"/>
      <c r="M53" s="3"/>
      <c r="N53" s="3"/>
      <c r="O53" s="3"/>
      <c r="P53" s="3"/>
      <c r="Q53" s="3"/>
      <c r="R53" s="3"/>
      <c r="T53" s="52">
        <f t="shared" ref="T53" si="1">ROUNDUP((U53+V53+W53)/3,2)</f>
        <v>0</v>
      </c>
      <c r="U53" s="47"/>
      <c r="V53" s="47"/>
      <c r="W53" s="47"/>
      <c r="X53" s="52">
        <f>ROUNDUP((Y53+Z53+AA53)/3,2)</f>
        <v>0</v>
      </c>
      <c r="Y53" s="47"/>
      <c r="Z53" s="47"/>
      <c r="AA53" s="47"/>
      <c r="AB53" s="52">
        <f>ROUNDUP((AC53+AD53+AE53)/3,2)</f>
        <v>0</v>
      </c>
      <c r="AC53" s="47"/>
      <c r="AD53" s="47"/>
      <c r="AE53" s="47"/>
      <c r="AF53" s="52">
        <f>ROUNDUP((AG53+AH53+AI53)/3,2)</f>
        <v>0</v>
      </c>
      <c r="AG53" s="47"/>
      <c r="AH53" s="47"/>
      <c r="AI53" s="53"/>
    </row>
    <row r="54" spans="1:35" s="4" customFormat="1" ht="69.95" customHeight="1" x14ac:dyDescent="0.2">
      <c r="A54" s="3"/>
      <c r="B54" s="2"/>
      <c r="C54" s="3"/>
      <c r="D54" s="3"/>
      <c r="E54" s="3"/>
      <c r="F54" s="3"/>
      <c r="G54" s="3"/>
      <c r="H54" s="3"/>
      <c r="I54" s="3"/>
      <c r="J54" s="3"/>
      <c r="K54" s="3"/>
      <c r="L54" s="3"/>
      <c r="M54" s="3"/>
      <c r="N54" s="3"/>
      <c r="O54" s="3"/>
      <c r="P54" s="3"/>
      <c r="Q54" s="3"/>
      <c r="R54" s="3"/>
      <c r="T54" s="52"/>
      <c r="U54" s="47"/>
      <c r="V54" s="47"/>
      <c r="W54" s="47"/>
      <c r="X54" s="52"/>
      <c r="Y54" s="47"/>
      <c r="Z54" s="47"/>
      <c r="AA54" s="47"/>
      <c r="AB54" s="52"/>
      <c r="AC54" s="47"/>
      <c r="AD54" s="47"/>
      <c r="AE54" s="47"/>
      <c r="AF54" s="52"/>
      <c r="AG54" s="47"/>
      <c r="AH54" s="47"/>
      <c r="AI54" s="53"/>
    </row>
    <row r="55" spans="1:35" s="4" customFormat="1" ht="15" customHeight="1" x14ac:dyDescent="0.2">
      <c r="A55" s="29"/>
      <c r="B55" s="2"/>
      <c r="C55" s="3"/>
      <c r="D55" s="3"/>
      <c r="E55" s="3"/>
      <c r="F55" s="3"/>
      <c r="G55" s="3"/>
      <c r="H55" s="3"/>
      <c r="I55" s="3"/>
      <c r="J55" s="3"/>
      <c r="K55" s="3"/>
      <c r="L55" s="3"/>
      <c r="M55" s="3"/>
      <c r="N55" s="3"/>
      <c r="O55" s="3"/>
      <c r="P55" s="3"/>
      <c r="Q55" s="3"/>
      <c r="R55" s="3"/>
      <c r="T55" s="52"/>
      <c r="U55" s="47"/>
      <c r="V55" s="47"/>
      <c r="W55" s="47"/>
      <c r="X55" s="46"/>
      <c r="Y55" s="47"/>
      <c r="Z55" s="47"/>
      <c r="AA55" s="47"/>
      <c r="AB55" s="46"/>
      <c r="AC55" s="47"/>
      <c r="AD55" s="47"/>
      <c r="AE55" s="47"/>
      <c r="AF55" s="46"/>
      <c r="AG55" s="47"/>
      <c r="AH55" s="47"/>
      <c r="AI55" s="53"/>
    </row>
    <row r="56" spans="1:35" ht="15" customHeight="1" x14ac:dyDescent="0.2">
      <c r="T56" s="50"/>
      <c r="U56" s="45"/>
      <c r="V56" s="45"/>
      <c r="W56" s="45"/>
      <c r="X56" s="45"/>
      <c r="Y56" s="45"/>
      <c r="Z56" s="45"/>
      <c r="AA56" s="45"/>
      <c r="AB56" s="45"/>
      <c r="AC56" s="45"/>
      <c r="AD56" s="45"/>
      <c r="AE56" s="45"/>
      <c r="AF56" s="45"/>
      <c r="AG56" s="45"/>
      <c r="AH56" s="45"/>
      <c r="AI56" s="51"/>
    </row>
    <row r="57" spans="1:35" s="4" customFormat="1" ht="15" customHeight="1" x14ac:dyDescent="0.2">
      <c r="A57" s="29"/>
      <c r="B57" s="30"/>
      <c r="C57" s="3"/>
      <c r="D57" s="3"/>
      <c r="E57" s="3"/>
      <c r="F57" s="3"/>
      <c r="G57" s="3"/>
      <c r="H57" s="3"/>
      <c r="I57" s="3"/>
      <c r="J57" s="3"/>
      <c r="K57" s="3"/>
      <c r="L57" s="3"/>
      <c r="M57" s="3"/>
      <c r="N57" s="3"/>
      <c r="O57" s="3"/>
      <c r="P57" s="3"/>
      <c r="Q57" s="3"/>
      <c r="R57" s="3"/>
      <c r="T57" s="52"/>
      <c r="U57" s="47"/>
      <c r="V57" s="47"/>
      <c r="W57" s="47"/>
      <c r="X57" s="52"/>
      <c r="Y57" s="47"/>
      <c r="Z57" s="47"/>
      <c r="AA57" s="47"/>
      <c r="AB57" s="52"/>
      <c r="AC57" s="47"/>
      <c r="AD57" s="47"/>
      <c r="AE57" s="47"/>
      <c r="AF57" s="52"/>
      <c r="AG57" s="47"/>
      <c r="AH57" s="47"/>
      <c r="AI57" s="53"/>
    </row>
    <row r="58" spans="1:35" s="4" customFormat="1" ht="30" customHeight="1" x14ac:dyDescent="0.2">
      <c r="A58" s="3"/>
      <c r="B58" s="30"/>
      <c r="C58" s="3"/>
      <c r="D58" s="3"/>
      <c r="E58" s="3"/>
      <c r="F58" s="3"/>
      <c r="G58" s="3"/>
      <c r="H58" s="3"/>
      <c r="I58" s="3"/>
      <c r="J58" s="3"/>
      <c r="K58" s="3"/>
      <c r="L58" s="3"/>
      <c r="M58" s="3"/>
      <c r="N58" s="3"/>
      <c r="O58" s="3"/>
      <c r="P58" s="3"/>
      <c r="Q58" s="3"/>
      <c r="R58" s="3"/>
      <c r="T58" s="52"/>
      <c r="U58" s="47"/>
      <c r="V58" s="47"/>
      <c r="W58" s="47"/>
      <c r="X58" s="52"/>
      <c r="Y58" s="47"/>
      <c r="Z58" s="47"/>
      <c r="AA58" s="47"/>
      <c r="AB58" s="52"/>
      <c r="AC58" s="47"/>
      <c r="AD58" s="47"/>
      <c r="AE58" s="47"/>
      <c r="AF58" s="52"/>
      <c r="AG58" s="47"/>
      <c r="AH58" s="47"/>
      <c r="AI58" s="53"/>
    </row>
    <row r="59" spans="1:35" s="4" customFormat="1" ht="30" customHeight="1" x14ac:dyDescent="0.2">
      <c r="A59" s="3"/>
      <c r="B59" s="30"/>
      <c r="C59" s="3"/>
      <c r="D59" s="3"/>
      <c r="E59" s="3"/>
      <c r="F59" s="3"/>
      <c r="G59" s="3"/>
      <c r="H59" s="3"/>
      <c r="I59" s="3"/>
      <c r="J59" s="3"/>
      <c r="K59" s="3"/>
      <c r="L59" s="3"/>
      <c r="M59" s="3"/>
      <c r="N59" s="3"/>
      <c r="O59" s="3"/>
      <c r="P59" s="3"/>
      <c r="Q59" s="3"/>
      <c r="R59" s="3"/>
      <c r="T59" s="52"/>
      <c r="U59" s="47"/>
      <c r="V59" s="47"/>
      <c r="W59" s="47"/>
      <c r="X59" s="52"/>
      <c r="Y59" s="47"/>
      <c r="Z59" s="47"/>
      <c r="AA59" s="47"/>
      <c r="AB59" s="52"/>
      <c r="AC59" s="47"/>
      <c r="AD59" s="47"/>
      <c r="AE59" s="47"/>
      <c r="AF59" s="52"/>
      <c r="AG59" s="47"/>
      <c r="AH59" s="47"/>
      <c r="AI59" s="53"/>
    </row>
    <row r="60" spans="1:35" s="4" customFormat="1" x14ac:dyDescent="0.2">
      <c r="A60" s="3"/>
      <c r="B60" s="30"/>
      <c r="C60" s="3"/>
      <c r="D60" s="3"/>
      <c r="E60" s="3"/>
      <c r="F60" s="3"/>
      <c r="G60" s="3"/>
      <c r="H60" s="3"/>
      <c r="I60" s="3"/>
      <c r="J60" s="3"/>
      <c r="K60" s="3"/>
      <c r="L60" s="3"/>
      <c r="M60" s="3"/>
      <c r="N60" s="3"/>
      <c r="O60" s="3"/>
      <c r="P60" s="3"/>
      <c r="Q60" s="3"/>
      <c r="R60" s="3"/>
      <c r="T60" s="52"/>
      <c r="U60" s="47"/>
      <c r="V60" s="47"/>
      <c r="W60" s="47"/>
      <c r="X60" s="52"/>
      <c r="Y60" s="47"/>
      <c r="Z60" s="47"/>
      <c r="AA60" s="47"/>
      <c r="AB60" s="52"/>
      <c r="AC60" s="47"/>
      <c r="AD60" s="47"/>
      <c r="AE60" s="47"/>
      <c r="AF60" s="52"/>
      <c r="AG60" s="47"/>
      <c r="AH60" s="47"/>
      <c r="AI60" s="53"/>
    </row>
    <row r="61" spans="1:35" s="4" customFormat="1" ht="15" customHeight="1" x14ac:dyDescent="0.2">
      <c r="A61" s="3"/>
      <c r="B61" s="30"/>
      <c r="C61" s="3"/>
      <c r="D61" s="3"/>
      <c r="E61" s="3"/>
      <c r="F61" s="3"/>
      <c r="G61" s="3"/>
      <c r="H61" s="3"/>
      <c r="I61" s="3"/>
      <c r="J61" s="3"/>
      <c r="K61" s="3"/>
      <c r="L61" s="3"/>
      <c r="M61" s="3"/>
      <c r="N61" s="3"/>
      <c r="O61" s="3"/>
      <c r="P61" s="3"/>
      <c r="Q61" s="3"/>
      <c r="R61" s="3"/>
      <c r="T61" s="52"/>
      <c r="U61" s="47"/>
      <c r="V61" s="47"/>
      <c r="W61" s="47"/>
      <c r="X61" s="52"/>
      <c r="Y61" s="47"/>
      <c r="Z61" s="47"/>
      <c r="AA61" s="47"/>
      <c r="AB61" s="52"/>
      <c r="AC61" s="47"/>
      <c r="AD61" s="47"/>
      <c r="AE61" s="47"/>
      <c r="AF61" s="52"/>
      <c r="AG61" s="47"/>
      <c r="AH61" s="47"/>
      <c r="AI61" s="53"/>
    </row>
    <row r="62" spans="1:35" s="4" customFormat="1" ht="15" customHeight="1" x14ac:dyDescent="0.2">
      <c r="A62" s="3"/>
      <c r="B62" s="30"/>
      <c r="C62" s="3"/>
      <c r="D62" s="3"/>
      <c r="E62" s="3"/>
      <c r="F62" s="3"/>
      <c r="G62" s="3"/>
      <c r="H62" s="3"/>
      <c r="I62" s="3"/>
      <c r="J62" s="3"/>
      <c r="K62" s="3"/>
      <c r="L62" s="3"/>
      <c r="M62" s="3"/>
      <c r="N62" s="3"/>
      <c r="O62" s="3"/>
      <c r="P62" s="3"/>
      <c r="Q62" s="3"/>
      <c r="R62" s="3"/>
      <c r="T62" s="52"/>
      <c r="U62" s="47"/>
      <c r="V62" s="47"/>
      <c r="W62" s="47"/>
      <c r="X62" s="52"/>
      <c r="Y62" s="47"/>
      <c r="Z62" s="47"/>
      <c r="AA62" s="47"/>
      <c r="AB62" s="52"/>
      <c r="AC62" s="47"/>
      <c r="AD62" s="47"/>
      <c r="AE62" s="47"/>
      <c r="AF62" s="52"/>
      <c r="AG62" s="47"/>
      <c r="AH62" s="47"/>
      <c r="AI62" s="53"/>
    </row>
    <row r="63" spans="1:35" s="4" customFormat="1" ht="15" customHeight="1" x14ac:dyDescent="0.2">
      <c r="A63" s="3"/>
      <c r="B63" s="30"/>
      <c r="C63" s="3"/>
      <c r="D63" s="3"/>
      <c r="E63" s="3"/>
      <c r="F63" s="3"/>
      <c r="G63" s="3"/>
      <c r="H63" s="3"/>
      <c r="I63" s="3"/>
      <c r="J63" s="3"/>
      <c r="K63" s="3"/>
      <c r="L63" s="3"/>
      <c r="M63" s="3"/>
      <c r="N63" s="3"/>
      <c r="O63" s="3"/>
      <c r="P63" s="3"/>
      <c r="Q63" s="3"/>
      <c r="R63" s="3"/>
      <c r="T63" s="52"/>
      <c r="U63" s="47"/>
      <c r="V63" s="47"/>
      <c r="W63" s="47"/>
      <c r="X63" s="52"/>
      <c r="Y63" s="47"/>
      <c r="Z63" s="47"/>
      <c r="AA63" s="47"/>
      <c r="AB63" s="52"/>
      <c r="AC63" s="47"/>
      <c r="AD63" s="47"/>
      <c r="AE63" s="47"/>
      <c r="AF63" s="52"/>
      <c r="AG63" s="47"/>
      <c r="AH63" s="47"/>
      <c r="AI63" s="53"/>
    </row>
    <row r="64" spans="1:35" s="4" customFormat="1" ht="15" customHeight="1" x14ac:dyDescent="0.2">
      <c r="A64" s="3"/>
      <c r="B64" s="30"/>
      <c r="C64" s="3"/>
      <c r="D64" s="3"/>
      <c r="E64" s="3"/>
      <c r="F64" s="3"/>
      <c r="G64" s="3"/>
      <c r="H64" s="3"/>
      <c r="I64" s="3"/>
      <c r="J64" s="3"/>
      <c r="K64" s="3"/>
      <c r="L64" s="3"/>
      <c r="M64" s="3"/>
      <c r="N64" s="3"/>
      <c r="O64" s="3"/>
      <c r="P64" s="3"/>
      <c r="Q64" s="3"/>
      <c r="R64" s="3"/>
      <c r="T64" s="52"/>
      <c r="U64" s="47"/>
      <c r="V64" s="47"/>
      <c r="W64" s="47"/>
      <c r="X64" s="46"/>
      <c r="Y64" s="47"/>
      <c r="Z64" s="47"/>
      <c r="AA64" s="47"/>
      <c r="AB64" s="46"/>
      <c r="AC64" s="47"/>
      <c r="AD64" s="47"/>
      <c r="AE64" s="47"/>
      <c r="AF64" s="46"/>
      <c r="AG64" s="47"/>
      <c r="AH64" s="47"/>
      <c r="AI64" s="53"/>
    </row>
    <row r="65" spans="2:19" ht="30" customHeight="1" x14ac:dyDescent="0.2">
      <c r="B65" s="30"/>
    </row>
    <row r="66" spans="2:19" x14ac:dyDescent="0.2">
      <c r="B66" s="30"/>
    </row>
    <row r="67" spans="2:19" x14ac:dyDescent="0.2">
      <c r="B67" s="30"/>
    </row>
    <row r="68" spans="2:19" ht="60" customHeight="1" x14ac:dyDescent="0.2"/>
    <row r="69" spans="2:19" ht="39" customHeight="1" x14ac:dyDescent="0.2">
      <c r="S69" s="5"/>
    </row>
    <row r="70" spans="2:19" ht="25.5" customHeight="1" x14ac:dyDescent="0.2">
      <c r="S70" s="5"/>
    </row>
    <row r="71" spans="2:19" ht="19.5" customHeight="1" x14ac:dyDescent="0.2">
      <c r="S71" s="5"/>
    </row>
    <row r="72" spans="2:19" ht="19.5" customHeight="1" x14ac:dyDescent="0.2">
      <c r="S72" s="5"/>
    </row>
    <row r="73" spans="2:19" ht="22.5" customHeight="1" x14ac:dyDescent="0.2">
      <c r="S73" s="5"/>
    </row>
    <row r="74" spans="2:19" ht="20.25" customHeight="1" x14ac:dyDescent="0.2">
      <c r="S74" s="7"/>
    </row>
    <row r="75" spans="2:19" ht="20.25" customHeight="1" x14ac:dyDescent="0.2"/>
  </sheetData>
  <mergeCells count="235">
    <mergeCell ref="A45:R45"/>
    <mergeCell ref="M23:N23"/>
    <mergeCell ref="O23:P23"/>
    <mergeCell ref="Q23:R23"/>
    <mergeCell ref="M41:N41"/>
    <mergeCell ref="O41:P41"/>
    <mergeCell ref="Q41:R41"/>
    <mergeCell ref="Q26:R26"/>
    <mergeCell ref="M28:N28"/>
    <mergeCell ref="O28:P28"/>
    <mergeCell ref="Q28:R28"/>
    <mergeCell ref="M29:N29"/>
    <mergeCell ref="M30:N30"/>
    <mergeCell ref="M31:N31"/>
    <mergeCell ref="O31:P31"/>
    <mergeCell ref="O30:P30"/>
    <mergeCell ref="O29:P29"/>
    <mergeCell ref="Q29:R29"/>
    <mergeCell ref="M25:N25"/>
    <mergeCell ref="O25:P25"/>
    <mergeCell ref="Q25:R25"/>
    <mergeCell ref="M24:N24"/>
    <mergeCell ref="O24:P24"/>
    <mergeCell ref="Q24:R24"/>
    <mergeCell ref="M22:N22"/>
    <mergeCell ref="O22:P22"/>
    <mergeCell ref="Q22:R22"/>
    <mergeCell ref="M20:N20"/>
    <mergeCell ref="O20:P20"/>
    <mergeCell ref="Q20:R20"/>
    <mergeCell ref="E17:F17"/>
    <mergeCell ref="C17:D17"/>
    <mergeCell ref="O10:P10"/>
    <mergeCell ref="Q10:R10"/>
    <mergeCell ref="M21:N21"/>
    <mergeCell ref="O21:P21"/>
    <mergeCell ref="Q21:R21"/>
    <mergeCell ref="I21:J21"/>
    <mergeCell ref="K21:L21"/>
    <mergeCell ref="I17:J17"/>
    <mergeCell ref="K17:L17"/>
    <mergeCell ref="Q16:R16"/>
    <mergeCell ref="M17:N17"/>
    <mergeCell ref="O17:P17"/>
    <mergeCell ref="K16:L16"/>
    <mergeCell ref="Q17:R17"/>
    <mergeCell ref="M16:N16"/>
    <mergeCell ref="O16:P16"/>
    <mergeCell ref="C9:D9"/>
    <mergeCell ref="E9:F9"/>
    <mergeCell ref="G9:H9"/>
    <mergeCell ref="I9:J9"/>
    <mergeCell ref="K9:L9"/>
    <mergeCell ref="M9:N9"/>
    <mergeCell ref="O9:P9"/>
    <mergeCell ref="Q9:R9"/>
    <mergeCell ref="C10:D10"/>
    <mergeCell ref="E10:F10"/>
    <mergeCell ref="G10:H10"/>
    <mergeCell ref="I10:J10"/>
    <mergeCell ref="K10:L10"/>
    <mergeCell ref="M10:N10"/>
    <mergeCell ref="T14:W14"/>
    <mergeCell ref="X14:AA14"/>
    <mergeCell ref="AB14:AE14"/>
    <mergeCell ref="AF14:AI14"/>
    <mergeCell ref="M15:N15"/>
    <mergeCell ref="O15:P15"/>
    <mergeCell ref="Q15:R15"/>
    <mergeCell ref="A13:A14"/>
    <mergeCell ref="A11:A12"/>
    <mergeCell ref="B13:B14"/>
    <mergeCell ref="I15:J15"/>
    <mergeCell ref="K15:L15"/>
    <mergeCell ref="C15:D15"/>
    <mergeCell ref="E15:F15"/>
    <mergeCell ref="G15:H15"/>
    <mergeCell ref="E41:F41"/>
    <mergeCell ref="G41:H41"/>
    <mergeCell ref="I41:J41"/>
    <mergeCell ref="K41:L41"/>
    <mergeCell ref="G24:H24"/>
    <mergeCell ref="E28:F28"/>
    <mergeCell ref="E26:F26"/>
    <mergeCell ref="G26:H26"/>
    <mergeCell ref="G28:H28"/>
    <mergeCell ref="I28:J28"/>
    <mergeCell ref="K28:L28"/>
    <mergeCell ref="E31:F31"/>
    <mergeCell ref="E30:F30"/>
    <mergeCell ref="E29:F29"/>
    <mergeCell ref="G37:H37"/>
    <mergeCell ref="G38:H38"/>
    <mergeCell ref="I37:J37"/>
    <mergeCell ref="I38:J38"/>
    <mergeCell ref="G35:H35"/>
    <mergeCell ref="I35:J35"/>
    <mergeCell ref="G36:H36"/>
    <mergeCell ref="I36:J36"/>
    <mergeCell ref="G34:H34"/>
    <mergeCell ref="I34:J34"/>
    <mergeCell ref="I22:J22"/>
    <mergeCell ref="K22:L22"/>
    <mergeCell ref="G21:H21"/>
    <mergeCell ref="C25:D25"/>
    <mergeCell ref="E25:F25"/>
    <mergeCell ref="G25:H25"/>
    <mergeCell ref="I25:J25"/>
    <mergeCell ref="K25:L25"/>
    <mergeCell ref="E23:F23"/>
    <mergeCell ref="G23:H23"/>
    <mergeCell ref="I23:J23"/>
    <mergeCell ref="K23:L23"/>
    <mergeCell ref="I24:J24"/>
    <mergeCell ref="K24:L24"/>
    <mergeCell ref="E22:F22"/>
    <mergeCell ref="G22:H22"/>
    <mergeCell ref="C16:D16"/>
    <mergeCell ref="G17:H17"/>
    <mergeCell ref="E21:F21"/>
    <mergeCell ref="C18:D18"/>
    <mergeCell ref="C19:D19"/>
    <mergeCell ref="E18:F18"/>
    <mergeCell ref="E19:F19"/>
    <mergeCell ref="G18:H18"/>
    <mergeCell ref="G19:H19"/>
    <mergeCell ref="E16:F16"/>
    <mergeCell ref="G16:H16"/>
    <mergeCell ref="A44:R44"/>
    <mergeCell ref="C22:D22"/>
    <mergeCell ref="A9:A10"/>
    <mergeCell ref="B9:B10"/>
    <mergeCell ref="I16:J16"/>
    <mergeCell ref="C23:D23"/>
    <mergeCell ref="C20:D20"/>
    <mergeCell ref="C21:D21"/>
    <mergeCell ref="I20:J20"/>
    <mergeCell ref="K20:L20"/>
    <mergeCell ref="C24:D24"/>
    <mergeCell ref="C32:D32"/>
    <mergeCell ref="C41:D41"/>
    <mergeCell ref="E24:F24"/>
    <mergeCell ref="I26:J26"/>
    <mergeCell ref="K26:L26"/>
    <mergeCell ref="M26:N26"/>
    <mergeCell ref="O26:P26"/>
    <mergeCell ref="E20:F20"/>
    <mergeCell ref="G20:H20"/>
    <mergeCell ref="I32:J32"/>
    <mergeCell ref="K32:L32"/>
    <mergeCell ref="M32:N32"/>
    <mergeCell ref="O32:P32"/>
    <mergeCell ref="Q32:R32"/>
    <mergeCell ref="E32:F32"/>
    <mergeCell ref="G32:H32"/>
    <mergeCell ref="C33:D33"/>
    <mergeCell ref="E33:F33"/>
    <mergeCell ref="G33:H33"/>
    <mergeCell ref="I33:J33"/>
    <mergeCell ref="K33:L33"/>
    <mergeCell ref="M33:N33"/>
    <mergeCell ref="O33:P33"/>
    <mergeCell ref="Q33:R33"/>
    <mergeCell ref="C40:D40"/>
    <mergeCell ref="E40:F40"/>
    <mergeCell ref="G40:H40"/>
    <mergeCell ref="I40:J40"/>
    <mergeCell ref="K40:L40"/>
    <mergeCell ref="M40:N40"/>
    <mergeCell ref="O40:P40"/>
    <mergeCell ref="Q40:R40"/>
    <mergeCell ref="C39:D39"/>
    <mergeCell ref="E39:F39"/>
    <mergeCell ref="G39:H39"/>
    <mergeCell ref="I39:J39"/>
    <mergeCell ref="K39:L39"/>
    <mergeCell ref="M39:N39"/>
    <mergeCell ref="O39:P39"/>
    <mergeCell ref="Q39:R39"/>
    <mergeCell ref="I19:J19"/>
    <mergeCell ref="I18:J18"/>
    <mergeCell ref="K19:L19"/>
    <mergeCell ref="K18:L18"/>
    <mergeCell ref="M19:N19"/>
    <mergeCell ref="M18:N18"/>
    <mergeCell ref="O19:P19"/>
    <mergeCell ref="O18:P18"/>
    <mergeCell ref="Q19:R19"/>
    <mergeCell ref="Q18:R18"/>
    <mergeCell ref="Q30:R30"/>
    <mergeCell ref="Q31:R31"/>
    <mergeCell ref="K29:L29"/>
    <mergeCell ref="K30:L30"/>
    <mergeCell ref="K31:L31"/>
    <mergeCell ref="I31:J31"/>
    <mergeCell ref="I30:J30"/>
    <mergeCell ref="I29:J29"/>
    <mergeCell ref="G29:H29"/>
    <mergeCell ref="G30:H30"/>
    <mergeCell ref="G31:H31"/>
    <mergeCell ref="C29:D29"/>
    <mergeCell ref="C30:D30"/>
    <mergeCell ref="C31:D31"/>
    <mergeCell ref="C26:D26"/>
    <mergeCell ref="C28:D28"/>
    <mergeCell ref="C37:D37"/>
    <mergeCell ref="C38:D38"/>
    <mergeCell ref="E38:F38"/>
    <mergeCell ref="E37:F37"/>
    <mergeCell ref="C35:D35"/>
    <mergeCell ref="E35:F35"/>
    <mergeCell ref="C36:D36"/>
    <mergeCell ref="E36:F36"/>
    <mergeCell ref="C34:D34"/>
    <mergeCell ref="E34:F34"/>
    <mergeCell ref="K34:L34"/>
    <mergeCell ref="M34:N34"/>
    <mergeCell ref="O34:P34"/>
    <mergeCell ref="Q34:R34"/>
    <mergeCell ref="K37:L37"/>
    <mergeCell ref="K38:L38"/>
    <mergeCell ref="M37:N37"/>
    <mergeCell ref="M38:N38"/>
    <mergeCell ref="Q37:R37"/>
    <mergeCell ref="Q38:R38"/>
    <mergeCell ref="O38:P38"/>
    <mergeCell ref="O37:P37"/>
    <mergeCell ref="K35:L35"/>
    <mergeCell ref="M35:N35"/>
    <mergeCell ref="O35:P35"/>
    <mergeCell ref="Q35:R35"/>
    <mergeCell ref="K36:L36"/>
    <mergeCell ref="M36:N36"/>
    <mergeCell ref="O36:P36"/>
    <mergeCell ref="Q36:R36"/>
  </mergeCells>
  <phoneticPr fontId="2" type="noConversion"/>
  <pageMargins left="0.78740157480314965" right="0.78740157480314965" top="0.98425196850393704" bottom="0.98425196850393704" header="0.51181102362204722" footer="0.51181102362204722"/>
  <pageSetup paperSize="9" scale="2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Matrix Zuschlag</vt:lpstr>
      <vt:lpstr>'Matrix Zuschlag'!Druckbereich</vt:lpstr>
      <vt:lpstr>'Matrix Zuschlag'!Drucktitel</vt:lpstr>
    </vt:vector>
  </TitlesOfParts>
  <Company>LUGV Brandenburg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Ernst, Joern</cp:lastModifiedBy>
  <cp:lastPrinted>2019-01-25T15:43:28Z</cp:lastPrinted>
  <dcterms:created xsi:type="dcterms:W3CDTF">2016-11-03T12:23:09Z</dcterms:created>
  <dcterms:modified xsi:type="dcterms:W3CDTF">2026-02-11T13:03:21Z</dcterms:modified>
</cp:coreProperties>
</file>